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92BDAB7-CF0D-451C-A64E-9C3E91D31CD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D12" i="1"/>
  <c r="D11" i="1"/>
  <c r="D10" i="1"/>
  <c r="D9" i="1"/>
  <c r="D8" i="1"/>
  <c r="H6" i="1"/>
  <c r="H5" i="1"/>
  <c r="D6" i="1"/>
  <c r="D5" i="1"/>
  <c r="H3" i="1"/>
  <c r="D3" i="1"/>
  <c r="B12" i="1" l="1"/>
  <c r="B11" i="1"/>
  <c r="B10" i="1"/>
  <c r="B9" i="1"/>
  <c r="B8" i="1"/>
  <c r="B6" i="1"/>
  <c r="B5" i="1"/>
  <c r="B3" i="1"/>
</calcChain>
</file>

<file path=xl/sharedStrings.xml><?xml version="1.0" encoding="utf-8"?>
<sst xmlns="http://schemas.openxmlformats.org/spreadsheetml/2006/main" count="27" uniqueCount="13">
  <si>
    <t>序号</t>
  </si>
  <si>
    <t>岗位代码</t>
  </si>
  <si>
    <t>岗位名称</t>
  </si>
  <si>
    <t>准考证号</t>
  </si>
  <si>
    <t>幼儿教育综合知识</t>
  </si>
  <si>
    <t>专业课</t>
  </si>
  <si>
    <t>备注</t>
    <phoneticPr fontId="2" type="noConversion"/>
  </si>
  <si>
    <t>幼儿园教师</t>
  </si>
  <si>
    <t/>
  </si>
  <si>
    <t>岗位计划数</t>
    <phoneticPr fontId="1" type="noConversion"/>
  </si>
  <si>
    <t>来安县教育体育局               来安县人力资源和社会保障局</t>
    <phoneticPr fontId="1" type="noConversion"/>
  </si>
  <si>
    <t xml:space="preserve">笔试成绩
</t>
    <phoneticPr fontId="1" type="noConversion"/>
  </si>
  <si>
    <t>2022年来安县公开招聘编外幼儿园教师递补资格复审人员名单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</si>
</sst>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等线"/>
      <family val="2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L5" sqref="L5"/>
    </sheetView>
  </sheetViews>
  <sheetFormatPr defaultColWidth="9" defaultRowHeight="14.25" x14ac:dyDescent="0.2"/>
  <cols>
    <col min="1" max="1" width="3.5" style="1" customWidth="1"/>
    <col min="2" max="2" width="7.25" style="1" customWidth="1"/>
    <col min="3" max="3" width="10" style="1" customWidth="1"/>
    <col min="4" max="4" width="13.375" style="1" customWidth="1"/>
    <col min="5" max="5" width="11.25" style="1" customWidth="1"/>
    <col min="6" max="6" width="12.25" style="1" customWidth="1"/>
    <col min="7" max="7" width="7.5" style="1" customWidth="1"/>
    <col min="8" max="8" width="11.375" style="1" customWidth="1"/>
    <col min="9" max="9" width="7.75" style="1" customWidth="1"/>
    <col min="10" max="16384" width="9" style="1"/>
  </cols>
  <sheetData>
    <row r="1" spans="1:9" ht="57.75" customHeight="1" x14ac:dyDescent="0.2">
      <c r="A1" s="8" t="s">
        <v>12</v>
      </c>
      <c r="B1" s="9"/>
      <c r="C1" s="9"/>
      <c r="D1" s="9"/>
      <c r="E1" s="9"/>
      <c r="F1" s="9"/>
      <c r="G1" s="9"/>
      <c r="H1" s="9"/>
      <c r="I1" s="9"/>
    </row>
    <row r="2" spans="1:9" ht="42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9</v>
      </c>
      <c r="F2" s="3" t="s">
        <v>4</v>
      </c>
      <c r="G2" s="3" t="s">
        <v>5</v>
      </c>
      <c r="H2" s="3" t="s">
        <v>11</v>
      </c>
      <c r="I2" s="3" t="s">
        <v>6</v>
      </c>
    </row>
    <row r="3" spans="1:9" ht="35.1" customHeight="1" x14ac:dyDescent="0.2">
      <c r="A3" s="4">
        <v>1</v>
      </c>
      <c r="B3" s="4" t="str">
        <f t="shared" ref="B3" si="0">"2022007"</f>
        <v>2022007</v>
      </c>
      <c r="C3" s="4" t="s">
        <v>7</v>
      </c>
      <c r="D3" s="4" t="str">
        <f>"34112201115"</f>
        <v>34112201115</v>
      </c>
      <c r="E3" s="5">
        <v>8</v>
      </c>
      <c r="F3" s="4">
        <v>63</v>
      </c>
      <c r="G3" s="4">
        <v>72</v>
      </c>
      <c r="H3" s="4">
        <f t="shared" ref="H3" si="1">F3*0.4+G3*0.6</f>
        <v>68.400000000000006</v>
      </c>
      <c r="I3" s="4" t="s">
        <v>8</v>
      </c>
    </row>
    <row r="4" spans="1:9" ht="35.1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35.1" customHeight="1" x14ac:dyDescent="0.2">
      <c r="A5" s="4">
        <v>1</v>
      </c>
      <c r="B5" s="4" t="str">
        <f t="shared" ref="B5:B6" si="2">"2022009"</f>
        <v>2022009</v>
      </c>
      <c r="C5" s="4" t="s">
        <v>7</v>
      </c>
      <c r="D5" s="4" t="str">
        <f>"34112201225"</f>
        <v>34112201225</v>
      </c>
      <c r="E5" s="10">
        <v>8</v>
      </c>
      <c r="F5" s="4">
        <v>54.6</v>
      </c>
      <c r="G5" s="4">
        <v>69.599999999999994</v>
      </c>
      <c r="H5" s="4">
        <f t="shared" ref="H5:H6" si="3">F5*0.4+G5*0.6</f>
        <v>63.6</v>
      </c>
      <c r="I5" s="4" t="s">
        <v>8</v>
      </c>
    </row>
    <row r="6" spans="1:9" ht="35.1" customHeight="1" x14ac:dyDescent="0.2">
      <c r="A6" s="4">
        <v>2</v>
      </c>
      <c r="B6" s="4" t="str">
        <f t="shared" si="2"/>
        <v>2022009</v>
      </c>
      <c r="C6" s="4" t="s">
        <v>7</v>
      </c>
      <c r="D6" s="4" t="str">
        <f>"34112201306"</f>
        <v>34112201306</v>
      </c>
      <c r="E6" s="11"/>
      <c r="F6" s="4">
        <v>60.4</v>
      </c>
      <c r="G6" s="4">
        <v>64.2</v>
      </c>
      <c r="H6" s="4">
        <f t="shared" si="3"/>
        <v>62.680000000000007</v>
      </c>
      <c r="I6" s="4" t="s">
        <v>8</v>
      </c>
    </row>
    <row r="7" spans="1:9" ht="35.1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9" ht="35.1" customHeight="1" x14ac:dyDescent="0.2">
      <c r="A8" s="4">
        <v>1</v>
      </c>
      <c r="B8" s="4" t="str">
        <f t="shared" ref="B8:B12" si="4">"2022010"</f>
        <v>2022010</v>
      </c>
      <c r="C8" s="4" t="s">
        <v>7</v>
      </c>
      <c r="D8" s="4" t="str">
        <f>"34112201321"</f>
        <v>34112201321</v>
      </c>
      <c r="E8" s="10">
        <v>9</v>
      </c>
      <c r="F8" s="4">
        <v>67</v>
      </c>
      <c r="G8" s="4">
        <v>70.2</v>
      </c>
      <c r="H8" s="4">
        <f t="shared" ref="H8:H12" si="5">F8*0.4+G8*0.6</f>
        <v>68.92</v>
      </c>
      <c r="I8" s="4" t="s">
        <v>8</v>
      </c>
    </row>
    <row r="9" spans="1:9" ht="35.1" customHeight="1" x14ac:dyDescent="0.2">
      <c r="A9" s="4">
        <v>2</v>
      </c>
      <c r="B9" s="4" t="str">
        <f t="shared" si="4"/>
        <v>2022010</v>
      </c>
      <c r="C9" s="4" t="s">
        <v>7</v>
      </c>
      <c r="D9" s="4" t="str">
        <f>"34112201327"</f>
        <v>34112201327</v>
      </c>
      <c r="E9" s="11"/>
      <c r="F9" s="4">
        <v>67.599999999999994</v>
      </c>
      <c r="G9" s="4">
        <v>68</v>
      </c>
      <c r="H9" s="4">
        <f t="shared" si="5"/>
        <v>67.84</v>
      </c>
      <c r="I9" s="4" t="s">
        <v>8</v>
      </c>
    </row>
    <row r="10" spans="1:9" ht="35.1" customHeight="1" x14ac:dyDescent="0.2">
      <c r="A10" s="4">
        <v>3</v>
      </c>
      <c r="B10" s="4" t="str">
        <f t="shared" si="4"/>
        <v>2022010</v>
      </c>
      <c r="C10" s="4" t="s">
        <v>7</v>
      </c>
      <c r="D10" s="4" t="str">
        <f>"34112201408"</f>
        <v>34112201408</v>
      </c>
      <c r="E10" s="11"/>
      <c r="F10" s="4">
        <v>66</v>
      </c>
      <c r="G10" s="4">
        <v>62.8</v>
      </c>
      <c r="H10" s="4">
        <f t="shared" si="5"/>
        <v>64.08</v>
      </c>
      <c r="I10" s="4" t="s">
        <v>8</v>
      </c>
    </row>
    <row r="11" spans="1:9" ht="35.1" customHeight="1" x14ac:dyDescent="0.2">
      <c r="A11" s="4">
        <v>4</v>
      </c>
      <c r="B11" s="4" t="str">
        <f t="shared" si="4"/>
        <v>2022010</v>
      </c>
      <c r="C11" s="4" t="s">
        <v>7</v>
      </c>
      <c r="D11" s="4" t="str">
        <f>"34112201403"</f>
        <v>34112201403</v>
      </c>
      <c r="E11" s="11"/>
      <c r="F11" s="4">
        <v>62</v>
      </c>
      <c r="G11" s="4">
        <v>61.4</v>
      </c>
      <c r="H11" s="4">
        <f t="shared" si="5"/>
        <v>61.64</v>
      </c>
      <c r="I11" s="4" t="s">
        <v>8</v>
      </c>
    </row>
    <row r="12" spans="1:9" ht="35.1" customHeight="1" x14ac:dyDescent="0.2">
      <c r="A12" s="4">
        <v>5</v>
      </c>
      <c r="B12" s="4" t="str">
        <f t="shared" si="4"/>
        <v>2022010</v>
      </c>
      <c r="C12" s="4" t="s">
        <v>7</v>
      </c>
      <c r="D12" s="4" t="str">
        <f>"34112201329"</f>
        <v>34112201329</v>
      </c>
      <c r="E12" s="12"/>
      <c r="F12" s="4">
        <v>68.2</v>
      </c>
      <c r="G12" s="4">
        <v>57</v>
      </c>
      <c r="H12" s="4">
        <f t="shared" si="5"/>
        <v>61.48</v>
      </c>
      <c r="I12" s="4" t="s">
        <v>8</v>
      </c>
    </row>
    <row r="13" spans="1:9" ht="63.75" customHeight="1" x14ac:dyDescent="0.2">
      <c r="A13" s="6" t="s">
        <v>10</v>
      </c>
      <c r="B13" s="6"/>
      <c r="C13" s="6"/>
      <c r="D13" s="6"/>
      <c r="E13" s="6"/>
      <c r="F13" s="6"/>
      <c r="G13" s="6"/>
      <c r="H13" s="6"/>
      <c r="I13" s="6"/>
    </row>
    <row r="14" spans="1:9" ht="44.25" customHeight="1" x14ac:dyDescent="0.2">
      <c r="A14" s="7">
        <v>44791</v>
      </c>
      <c r="B14" s="6"/>
      <c r="C14" s="6"/>
      <c r="D14" s="6"/>
      <c r="E14" s="6"/>
      <c r="F14" s="6"/>
      <c r="G14" s="6"/>
      <c r="H14" s="6"/>
      <c r="I14" s="6"/>
    </row>
  </sheetData>
  <mergeCells count="5">
    <mergeCell ref="A13:I13"/>
    <mergeCell ref="A14:I14"/>
    <mergeCell ref="A1:I1"/>
    <mergeCell ref="E5:E6"/>
    <mergeCell ref="E8:E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2022-08-18T00:21:16Z</dcterms:modified>
</cp:coreProperties>
</file>