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955" activeTab="0"/>
  </bookViews>
  <sheets>
    <sheet name="2022年来安县公开招聘社区专职工作者体检人员名单" sheetId="1" r:id="rId1"/>
  </sheets>
  <definedNames>
    <definedName name="_xlnm.Print_Titles" localSheetId="0">'2022年来安县公开招聘社区专职工作者体检人员名单'!$3:$3</definedName>
  </definedNames>
  <calcPr fullCalcOnLoad="1"/>
</workbook>
</file>

<file path=xl/sharedStrings.xml><?xml version="1.0" encoding="utf-8"?>
<sst xmlns="http://schemas.openxmlformats.org/spreadsheetml/2006/main" count="10" uniqueCount="10">
  <si>
    <t>报考岗位</t>
  </si>
  <si>
    <t>准考证号</t>
  </si>
  <si>
    <t>备注</t>
  </si>
  <si>
    <t>笔试成绩</t>
  </si>
  <si>
    <t>面试成绩</t>
  </si>
  <si>
    <t>考试最终成绩</t>
  </si>
  <si>
    <t>加分</t>
  </si>
  <si>
    <t>排名</t>
  </si>
  <si>
    <t>附件1：</t>
  </si>
  <si>
    <t>2022年来安县公开招聘社区专职工作者体检人员名单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</si>
</sst>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6">
      <selection activeCell="F8" sqref="F8"/>
    </sheetView>
  </sheetViews>
  <sheetFormatPr defaultColWidth="9.00390625" defaultRowHeight="14.25"/>
  <cols>
    <col min="1" max="1" width="5.375" style="0" customWidth="1"/>
    <col min="2" max="2" width="11.375" style="0" customWidth="1"/>
    <col min="3" max="3" width="13.875" style="0" customWidth="1"/>
    <col min="4" max="4" width="12.00390625" style="0" customWidth="1"/>
    <col min="5" max="5" width="11.50390625" style="0" customWidth="1"/>
    <col min="6" max="6" width="7.75390625" style="0" customWidth="1"/>
    <col min="7" max="7" width="10.125" style="0" customWidth="1"/>
  </cols>
  <sheetData>
    <row r="1" spans="1:8" ht="14.25">
      <c r="A1" s="2" t="s">
        <v>8</v>
      </c>
      <c r="B1" s="2"/>
      <c r="C1" s="2"/>
      <c r="D1" s="2"/>
      <c r="E1" s="2"/>
      <c r="F1" s="2"/>
      <c r="G1" s="2"/>
      <c r="H1" s="2"/>
    </row>
    <row r="2" spans="1:8" ht="32.25" customHeight="1">
      <c r="A2" s="3" t="s">
        <v>9</v>
      </c>
      <c r="B2" s="3"/>
      <c r="C2" s="3"/>
      <c r="D2" s="3"/>
      <c r="E2" s="3"/>
      <c r="F2" s="3"/>
      <c r="G2" s="3"/>
      <c r="H2" s="3"/>
    </row>
    <row r="3" spans="1:8" ht="33.75" customHeight="1">
      <c r="A3" s="4" t="s">
        <v>7</v>
      </c>
      <c r="B3" s="4" t="s">
        <v>0</v>
      </c>
      <c r="C3" s="4" t="s">
        <v>1</v>
      </c>
      <c r="D3" s="4" t="s">
        <v>3</v>
      </c>
      <c r="E3" s="5" t="s">
        <v>4</v>
      </c>
      <c r="F3" s="5" t="s">
        <v>6</v>
      </c>
      <c r="G3" s="6" t="s">
        <v>5</v>
      </c>
      <c r="H3" s="5" t="s">
        <v>2</v>
      </c>
    </row>
    <row r="4" spans="1:8" s="1" customFormat="1" ht="24.75" customHeight="1">
      <c r="A4" s="4">
        <v>1</v>
      </c>
      <c r="B4" s="4">
        <v>2022001</v>
      </c>
      <c r="C4" s="4" t="str">
        <f>"2022007001"</f>
        <v>2022007001</v>
      </c>
      <c r="D4" s="4">
        <v>86.5</v>
      </c>
      <c r="E4" s="4">
        <v>82.6</v>
      </c>
      <c r="F4" s="4"/>
      <c r="G4" s="4">
        <v>84.55</v>
      </c>
      <c r="H4" s="4"/>
    </row>
    <row r="5" spans="1:8" s="1" customFormat="1" ht="24.75" customHeight="1">
      <c r="A5" s="4">
        <v>2</v>
      </c>
      <c r="B5" s="4">
        <v>2022001</v>
      </c>
      <c r="C5" s="4" t="str">
        <f>"2022009016"</f>
        <v>2022009016</v>
      </c>
      <c r="D5" s="4">
        <v>83.5</v>
      </c>
      <c r="E5" s="4">
        <v>83.2</v>
      </c>
      <c r="F5" s="4"/>
      <c r="G5" s="4">
        <v>83.35</v>
      </c>
      <c r="H5" s="4"/>
    </row>
    <row r="6" spans="1:8" s="1" customFormat="1" ht="24.75" customHeight="1">
      <c r="A6" s="4">
        <v>3</v>
      </c>
      <c r="B6" s="4">
        <v>2022001</v>
      </c>
      <c r="C6" s="4" t="str">
        <f>"2022011015"</f>
        <v>2022011015</v>
      </c>
      <c r="D6" s="4">
        <v>83</v>
      </c>
      <c r="E6" s="4">
        <v>82</v>
      </c>
      <c r="F6" s="4"/>
      <c r="G6" s="4">
        <v>82.5</v>
      </c>
      <c r="H6" s="4"/>
    </row>
    <row r="7" spans="1:8" s="1" customFormat="1" ht="24.75" customHeight="1">
      <c r="A7" s="4">
        <v>4</v>
      </c>
      <c r="B7" s="4">
        <v>2022001</v>
      </c>
      <c r="C7" s="4" t="str">
        <f>"2022009011"</f>
        <v>2022009011</v>
      </c>
      <c r="D7" s="4">
        <v>86</v>
      </c>
      <c r="E7" s="4">
        <v>78.6</v>
      </c>
      <c r="F7" s="4"/>
      <c r="G7" s="4">
        <v>82.3</v>
      </c>
      <c r="H7" s="4"/>
    </row>
    <row r="8" spans="1:8" s="1" customFormat="1" ht="24.75" customHeight="1">
      <c r="A8" s="4">
        <v>5</v>
      </c>
      <c r="B8" s="4">
        <v>2022001</v>
      </c>
      <c r="C8" s="4" t="str">
        <f>"2022002008"</f>
        <v>2022002008</v>
      </c>
      <c r="D8" s="4">
        <v>83</v>
      </c>
      <c r="E8" s="4">
        <v>81</v>
      </c>
      <c r="F8" s="4"/>
      <c r="G8" s="4">
        <v>82</v>
      </c>
      <c r="H8" s="4"/>
    </row>
    <row r="9" spans="1:8" s="1" customFormat="1" ht="24.75" customHeight="1">
      <c r="A9" s="4">
        <v>6</v>
      </c>
      <c r="B9" s="4">
        <v>2022001</v>
      </c>
      <c r="C9" s="4" t="str">
        <f>"2022002001"</f>
        <v>2022002001</v>
      </c>
      <c r="D9" s="4">
        <v>84</v>
      </c>
      <c r="E9" s="4">
        <v>79.4</v>
      </c>
      <c r="F9" s="4"/>
      <c r="G9" s="4">
        <v>81.7</v>
      </c>
      <c r="H9" s="4"/>
    </row>
    <row r="10" spans="1:8" s="1" customFormat="1" ht="24.75" customHeight="1">
      <c r="A10" s="4">
        <v>7</v>
      </c>
      <c r="B10" s="4">
        <v>2022001</v>
      </c>
      <c r="C10" s="4" t="str">
        <f>"2022006019"</f>
        <v>2022006019</v>
      </c>
      <c r="D10" s="4">
        <v>83</v>
      </c>
      <c r="E10" s="4">
        <v>79.6</v>
      </c>
      <c r="F10" s="4"/>
      <c r="G10" s="4">
        <v>81.3</v>
      </c>
      <c r="H10" s="4"/>
    </row>
    <row r="11" spans="1:8" s="1" customFormat="1" ht="24.75" customHeight="1">
      <c r="A11" s="4">
        <v>8</v>
      </c>
      <c r="B11" s="4">
        <v>2022001</v>
      </c>
      <c r="C11" s="4" t="str">
        <f>"2022013003"</f>
        <v>2022013003</v>
      </c>
      <c r="D11" s="4">
        <v>83.5</v>
      </c>
      <c r="E11" s="4">
        <v>78.6</v>
      </c>
      <c r="F11" s="4"/>
      <c r="G11" s="4">
        <v>81.05</v>
      </c>
      <c r="H11" s="4"/>
    </row>
    <row r="12" spans="1:8" s="1" customFormat="1" ht="24.75" customHeight="1">
      <c r="A12" s="4">
        <v>9</v>
      </c>
      <c r="B12" s="4">
        <v>2022001</v>
      </c>
      <c r="C12" s="4" t="str">
        <f>"2022002017"</f>
        <v>2022002017</v>
      </c>
      <c r="D12" s="4">
        <v>82</v>
      </c>
      <c r="E12" s="4">
        <v>80</v>
      </c>
      <c r="F12" s="4"/>
      <c r="G12" s="4">
        <v>81</v>
      </c>
      <c r="H12" s="4"/>
    </row>
    <row r="13" spans="1:8" s="1" customFormat="1" ht="24.75" customHeight="1">
      <c r="A13" s="4">
        <v>10</v>
      </c>
      <c r="B13" s="4">
        <v>2022001</v>
      </c>
      <c r="C13" s="4" t="str">
        <f>"2022001012"</f>
        <v>2022001012</v>
      </c>
      <c r="D13" s="4">
        <v>82</v>
      </c>
      <c r="E13" s="4">
        <v>79.4</v>
      </c>
      <c r="F13" s="4"/>
      <c r="G13" s="4">
        <v>80.7</v>
      </c>
      <c r="H13" s="4"/>
    </row>
    <row r="14" spans="1:8" s="1" customFormat="1" ht="24.75" customHeight="1">
      <c r="A14" s="4">
        <v>11</v>
      </c>
      <c r="B14" s="4">
        <v>2022002</v>
      </c>
      <c r="C14" s="4" t="str">
        <f>"2022020004"</f>
        <v>2022020004</v>
      </c>
      <c r="D14" s="4">
        <v>83</v>
      </c>
      <c r="E14" s="4">
        <v>80.4</v>
      </c>
      <c r="F14" s="4">
        <v>2</v>
      </c>
      <c r="G14" s="4">
        <v>83.7</v>
      </c>
      <c r="H14" s="4"/>
    </row>
    <row r="15" spans="1:8" s="1" customFormat="1" ht="24.75" customHeight="1">
      <c r="A15" s="4">
        <v>12</v>
      </c>
      <c r="B15" s="4">
        <v>2022002</v>
      </c>
      <c r="C15" s="4" t="str">
        <f>"2022016005"</f>
        <v>2022016005</v>
      </c>
      <c r="D15" s="4">
        <v>87</v>
      </c>
      <c r="E15" s="4">
        <v>80.2</v>
      </c>
      <c r="F15" s="4"/>
      <c r="G15" s="4">
        <v>83.6</v>
      </c>
      <c r="H15" s="4"/>
    </row>
    <row r="16" spans="1:8" s="1" customFormat="1" ht="24.75" customHeight="1">
      <c r="A16" s="4">
        <v>13</v>
      </c>
      <c r="B16" s="4">
        <v>2022002</v>
      </c>
      <c r="C16" s="4" t="str">
        <f>"2022015020"</f>
        <v>2022015020</v>
      </c>
      <c r="D16" s="4">
        <v>87.5</v>
      </c>
      <c r="E16" s="4">
        <v>79.4</v>
      </c>
      <c r="F16" s="4"/>
      <c r="G16" s="4">
        <v>83.45</v>
      </c>
      <c r="H16" s="4"/>
    </row>
    <row r="17" spans="1:8" s="1" customFormat="1" ht="24.75" customHeight="1">
      <c r="A17" s="4">
        <v>14</v>
      </c>
      <c r="B17" s="4">
        <v>2022002</v>
      </c>
      <c r="C17" s="4" t="str">
        <f>"2022017018"</f>
        <v>2022017018</v>
      </c>
      <c r="D17" s="4">
        <v>86.5</v>
      </c>
      <c r="E17" s="4">
        <v>78</v>
      </c>
      <c r="F17" s="4"/>
      <c r="G17" s="4">
        <v>82.25</v>
      </c>
      <c r="H17" s="4"/>
    </row>
    <row r="18" spans="1:8" s="1" customFormat="1" ht="24.75" customHeight="1">
      <c r="A18" s="4">
        <v>15</v>
      </c>
      <c r="B18" s="4">
        <v>2022002</v>
      </c>
      <c r="C18" s="4" t="str">
        <f>"2022021005"</f>
        <v>2022021005</v>
      </c>
      <c r="D18" s="4">
        <v>82</v>
      </c>
      <c r="E18" s="4">
        <v>81.4</v>
      </c>
      <c r="F18" s="4"/>
      <c r="G18" s="4">
        <v>81.7</v>
      </c>
      <c r="H18" s="4"/>
    </row>
    <row r="19" spans="1:8" s="1" customFormat="1" ht="24.75" customHeight="1">
      <c r="A19" s="4">
        <v>16</v>
      </c>
      <c r="B19" s="4">
        <v>2022002</v>
      </c>
      <c r="C19" s="4" t="str">
        <f>"2022018001"</f>
        <v>2022018001</v>
      </c>
      <c r="D19" s="4">
        <v>79.5</v>
      </c>
      <c r="E19" s="4">
        <v>83.4</v>
      </c>
      <c r="F19" s="4"/>
      <c r="G19" s="4">
        <v>81.45</v>
      </c>
      <c r="H19" s="4"/>
    </row>
    <row r="20" spans="1:8" s="1" customFormat="1" ht="24.75" customHeight="1">
      <c r="A20" s="4">
        <v>17</v>
      </c>
      <c r="B20" s="4">
        <v>2022002</v>
      </c>
      <c r="C20" s="4" t="str">
        <f>"2022020003"</f>
        <v>2022020003</v>
      </c>
      <c r="D20" s="4">
        <v>87</v>
      </c>
      <c r="E20" s="4">
        <v>75.8</v>
      </c>
      <c r="F20" s="4"/>
      <c r="G20" s="4">
        <v>81.4</v>
      </c>
      <c r="H20" s="4"/>
    </row>
    <row r="21" spans="1:8" s="1" customFormat="1" ht="24.75" customHeight="1">
      <c r="A21" s="4">
        <v>18</v>
      </c>
      <c r="B21" s="4">
        <v>2022002</v>
      </c>
      <c r="C21" s="4" t="str">
        <f>"2022017005"</f>
        <v>2022017005</v>
      </c>
      <c r="D21" s="4">
        <v>83.5</v>
      </c>
      <c r="E21" s="4">
        <v>78.4</v>
      </c>
      <c r="F21" s="4"/>
      <c r="G21" s="4">
        <v>80.95</v>
      </c>
      <c r="H21" s="4"/>
    </row>
    <row r="22" spans="1:8" s="1" customFormat="1" ht="24.75" customHeight="1">
      <c r="A22" s="4">
        <v>19</v>
      </c>
      <c r="B22" s="4">
        <v>2022002</v>
      </c>
      <c r="C22" s="4" t="str">
        <f>"2022016003"</f>
        <v>2022016003</v>
      </c>
      <c r="D22" s="4">
        <v>80</v>
      </c>
      <c r="E22" s="4">
        <v>77.8</v>
      </c>
      <c r="F22" s="4">
        <v>2</v>
      </c>
      <c r="G22" s="4">
        <v>80.9</v>
      </c>
      <c r="H22" s="4"/>
    </row>
    <row r="23" spans="1:8" s="1" customFormat="1" ht="24.75" customHeight="1">
      <c r="A23" s="4">
        <v>20</v>
      </c>
      <c r="B23" s="4">
        <v>2022002</v>
      </c>
      <c r="C23" s="4" t="str">
        <f>"2022019017"</f>
        <v>2022019017</v>
      </c>
      <c r="D23" s="4">
        <v>81</v>
      </c>
      <c r="E23" s="4">
        <v>78.4</v>
      </c>
      <c r="F23" s="4"/>
      <c r="G23" s="4">
        <v>79.7</v>
      </c>
      <c r="H23" s="4"/>
    </row>
    <row r="24" spans="1:8" s="1" customFormat="1" ht="24.75" customHeight="1">
      <c r="A24" s="4">
        <v>21</v>
      </c>
      <c r="B24" s="4">
        <v>2022002</v>
      </c>
      <c r="C24" s="4" t="str">
        <f>"2022015017"</f>
        <v>2022015017</v>
      </c>
      <c r="D24" s="4">
        <v>82</v>
      </c>
      <c r="E24" s="4">
        <v>76.8</v>
      </c>
      <c r="F24" s="4"/>
      <c r="G24" s="4">
        <v>79.4</v>
      </c>
      <c r="H24" s="4"/>
    </row>
    <row r="25" spans="1:8" s="1" customFormat="1" ht="24.75" customHeight="1">
      <c r="A25" s="4">
        <v>22</v>
      </c>
      <c r="B25" s="4">
        <v>2022002</v>
      </c>
      <c r="C25" s="4" t="str">
        <f>"2022020006"</f>
        <v>2022020006</v>
      </c>
      <c r="D25" s="4">
        <v>79.5</v>
      </c>
      <c r="E25" s="4">
        <v>78.8</v>
      </c>
      <c r="F25" s="4"/>
      <c r="G25" s="4">
        <v>79.15</v>
      </c>
      <c r="H25" s="4"/>
    </row>
    <row r="26" spans="1:8" s="1" customFormat="1" ht="24.75" customHeight="1">
      <c r="A26" s="4">
        <v>23</v>
      </c>
      <c r="B26" s="4">
        <v>2022003</v>
      </c>
      <c r="C26" s="4" t="str">
        <f>"2022022020"</f>
        <v>2022022020</v>
      </c>
      <c r="D26" s="4">
        <v>83.5</v>
      </c>
      <c r="E26" s="4">
        <v>82.8</v>
      </c>
      <c r="F26" s="4"/>
      <c r="G26" s="4">
        <v>83.15</v>
      </c>
      <c r="H26" s="4"/>
    </row>
    <row r="27" spans="1:8" s="1" customFormat="1" ht="24.75" customHeight="1">
      <c r="A27" s="4">
        <v>24</v>
      </c>
      <c r="B27" s="4">
        <v>2022003</v>
      </c>
      <c r="C27" s="4" t="str">
        <f>"2022022019"</f>
        <v>2022022019</v>
      </c>
      <c r="D27" s="4">
        <v>83</v>
      </c>
      <c r="E27" s="4">
        <v>80</v>
      </c>
      <c r="F27" s="4"/>
      <c r="G27" s="4">
        <v>81.5</v>
      </c>
      <c r="H27" s="4"/>
    </row>
    <row r="28" spans="1:8" s="1" customFormat="1" ht="24.75" customHeight="1">
      <c r="A28" s="4">
        <v>25</v>
      </c>
      <c r="B28" s="4">
        <v>2022003</v>
      </c>
      <c r="C28" s="4" t="str">
        <f>"2022022010"</f>
        <v>2022022010</v>
      </c>
      <c r="D28" s="4">
        <v>82.5</v>
      </c>
      <c r="E28" s="4">
        <v>79.4</v>
      </c>
      <c r="F28" s="4"/>
      <c r="G28" s="4">
        <v>80.95</v>
      </c>
      <c r="H28" s="4"/>
    </row>
    <row r="29" spans="1:8" s="1" customFormat="1" ht="24.75" customHeight="1">
      <c r="A29" s="4">
        <v>26</v>
      </c>
      <c r="B29" s="4">
        <v>2022004</v>
      </c>
      <c r="C29" s="4" t="str">
        <f>"2022023011"</f>
        <v>2022023011</v>
      </c>
      <c r="D29" s="4">
        <v>81.5</v>
      </c>
      <c r="E29" s="4">
        <v>76.6</v>
      </c>
      <c r="F29" s="4"/>
      <c r="G29" s="4">
        <v>79.05</v>
      </c>
      <c r="H29" s="4"/>
    </row>
    <row r="30" spans="1:8" s="1" customFormat="1" ht="24.75" customHeight="1">
      <c r="A30" s="4">
        <v>27</v>
      </c>
      <c r="B30" s="4">
        <v>2022004</v>
      </c>
      <c r="C30" s="4" t="str">
        <f>"2022023017"</f>
        <v>2022023017</v>
      </c>
      <c r="D30" s="4">
        <v>78</v>
      </c>
      <c r="E30" s="4">
        <v>78.5</v>
      </c>
      <c r="F30" s="4"/>
      <c r="G30" s="4">
        <v>78.25</v>
      </c>
      <c r="H30" s="4"/>
    </row>
    <row r="31" spans="1:8" s="1" customFormat="1" ht="24.75" customHeight="1">
      <c r="A31" s="4">
        <v>28</v>
      </c>
      <c r="B31" s="4">
        <v>2022005</v>
      </c>
      <c r="C31" s="4" t="str">
        <f>"2022027004"</f>
        <v>2022027004</v>
      </c>
      <c r="D31" s="4">
        <v>82</v>
      </c>
      <c r="E31" s="4">
        <v>80.62</v>
      </c>
      <c r="F31" s="4"/>
      <c r="G31" s="4">
        <v>81.31</v>
      </c>
      <c r="H31" s="4"/>
    </row>
    <row r="32" spans="1:8" s="1" customFormat="1" ht="24.75" customHeight="1">
      <c r="A32" s="4">
        <v>29</v>
      </c>
      <c r="B32" s="4">
        <v>2022005</v>
      </c>
      <c r="C32" s="4" t="str">
        <f>"2022026008"</f>
        <v>2022026008</v>
      </c>
      <c r="D32" s="4">
        <v>83</v>
      </c>
      <c r="E32" s="4">
        <v>78.2</v>
      </c>
      <c r="F32" s="4"/>
      <c r="G32" s="4">
        <v>80.6</v>
      </c>
      <c r="H32" s="4"/>
    </row>
    <row r="33" spans="1:8" s="1" customFormat="1" ht="24.75" customHeight="1">
      <c r="A33" s="4">
        <v>30</v>
      </c>
      <c r="B33" s="4">
        <v>2022005</v>
      </c>
      <c r="C33" s="4" t="str">
        <f>"2022026019"</f>
        <v>2022026019</v>
      </c>
      <c r="D33" s="4">
        <v>81.5</v>
      </c>
      <c r="E33" s="4">
        <v>78.9</v>
      </c>
      <c r="F33" s="4"/>
      <c r="G33" s="4">
        <v>80.2</v>
      </c>
      <c r="H33" s="4"/>
    </row>
    <row r="34" spans="1:8" s="1" customFormat="1" ht="24.75" customHeight="1">
      <c r="A34" s="4">
        <v>31</v>
      </c>
      <c r="B34" s="4">
        <v>2022005</v>
      </c>
      <c r="C34" s="4" t="str">
        <f>"2022024018"</f>
        <v>2022024018</v>
      </c>
      <c r="D34" s="4">
        <v>80</v>
      </c>
      <c r="E34" s="4">
        <v>80.3</v>
      </c>
      <c r="F34" s="4"/>
      <c r="G34" s="4">
        <v>80.15</v>
      </c>
      <c r="H34" s="4"/>
    </row>
    <row r="35" spans="1:8" s="1" customFormat="1" ht="24.75" customHeight="1">
      <c r="A35" s="4">
        <v>32</v>
      </c>
      <c r="B35" s="4">
        <v>2022005</v>
      </c>
      <c r="C35" s="4" t="str">
        <f>"2022025012"</f>
        <v>2022025012</v>
      </c>
      <c r="D35" s="4">
        <v>80.5</v>
      </c>
      <c r="E35" s="4">
        <v>78.44</v>
      </c>
      <c r="F35" s="4"/>
      <c r="G35" s="4">
        <v>79.47</v>
      </c>
      <c r="H35" s="4"/>
    </row>
    <row r="36" spans="1:8" s="1" customFormat="1" ht="24.75" customHeight="1">
      <c r="A36" s="4">
        <v>33</v>
      </c>
      <c r="B36" s="4">
        <v>2022006</v>
      </c>
      <c r="C36" s="4" t="str">
        <f>"2022028005"</f>
        <v>2022028005</v>
      </c>
      <c r="D36" s="4">
        <v>84.5</v>
      </c>
      <c r="E36" s="4">
        <v>80.5</v>
      </c>
      <c r="F36" s="4"/>
      <c r="G36" s="4">
        <v>82.5</v>
      </c>
      <c r="H36" s="4"/>
    </row>
    <row r="37" spans="1:8" s="1" customFormat="1" ht="24.75" customHeight="1">
      <c r="A37" s="4">
        <v>34</v>
      </c>
      <c r="B37" s="4">
        <v>2022006</v>
      </c>
      <c r="C37" s="4" t="str">
        <f>"2022027019"</f>
        <v>2022027019</v>
      </c>
      <c r="D37" s="4">
        <v>82.5</v>
      </c>
      <c r="E37" s="4">
        <v>82.2</v>
      </c>
      <c r="F37" s="4"/>
      <c r="G37" s="4">
        <v>82.35</v>
      </c>
      <c r="H37" s="4"/>
    </row>
    <row r="38" spans="1:8" s="1" customFormat="1" ht="24.75" customHeight="1">
      <c r="A38" s="4">
        <v>35</v>
      </c>
      <c r="B38" s="4">
        <v>2022006</v>
      </c>
      <c r="C38" s="4" t="str">
        <f>"2022028008"</f>
        <v>2022028008</v>
      </c>
      <c r="D38" s="4">
        <v>87.5</v>
      </c>
      <c r="E38" s="4">
        <v>76.7</v>
      </c>
      <c r="F38" s="4"/>
      <c r="G38" s="4">
        <v>82.1</v>
      </c>
      <c r="H38" s="4"/>
    </row>
    <row r="39" spans="1:8" s="1" customFormat="1" ht="24.75" customHeight="1">
      <c r="A39" s="4">
        <v>36</v>
      </c>
      <c r="B39" s="4">
        <v>2022006</v>
      </c>
      <c r="C39" s="4" t="str">
        <f>"2022027009"</f>
        <v>2022027009</v>
      </c>
      <c r="D39" s="4">
        <v>78.5</v>
      </c>
      <c r="E39" s="4">
        <v>82.96</v>
      </c>
      <c r="F39" s="4"/>
      <c r="G39" s="4">
        <v>80.73</v>
      </c>
      <c r="H39" s="4"/>
    </row>
    <row r="40" spans="1:8" s="1" customFormat="1" ht="24.75" customHeight="1">
      <c r="A40" s="4">
        <v>37</v>
      </c>
      <c r="B40" s="4">
        <v>2022006</v>
      </c>
      <c r="C40" s="4" t="str">
        <f>"2022027008"</f>
        <v>2022027008</v>
      </c>
      <c r="D40" s="4">
        <v>81</v>
      </c>
      <c r="E40" s="4">
        <v>78.3</v>
      </c>
      <c r="F40" s="4"/>
      <c r="G40" s="4">
        <v>79.65</v>
      </c>
      <c r="H40" s="4"/>
    </row>
  </sheetData>
  <mergeCells count="1"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2022-06-13T01:20:32Z</cp:lastPrinted>
  <dcterms:created xsi:type="dcterms:W3CDTF">2022-06-07T08:30:40Z</dcterms:created>
  <dcterms:modified xsi:type="dcterms:W3CDTF">2022-06-13T01:21:01Z</dcterms:modified>
  <cp:category/>
  <cp:version/>
  <cp:contentType/>
  <cp:contentStatus/>
</cp:coreProperties>
</file>