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6" activeTab="0"/>
  </bookViews>
  <sheets>
    <sheet name="2023" sheetId="1" r:id="rId1"/>
  </sheets>
  <definedNames>
    <definedName name="_xlnm.Print_Titles" localSheetId="0">'2023'!$1:$3</definedName>
    <definedName name="_xlnm._FilterDatabase" localSheetId="0" hidden="1">'2023'!$A$3:$S$18</definedName>
  </definedNames>
  <calcPr fullCalcOnLoad="1"/>
</workbook>
</file>

<file path=xl/sharedStrings.xml><?xml version="1.0" encoding="utf-8"?>
<sst xmlns="http://schemas.openxmlformats.org/spreadsheetml/2006/main" count="152" uniqueCount="103">
  <si>
    <t>来安县2023年第三批财政衔接推进乡村振兴补助资金项目汇总表</t>
  </si>
  <si>
    <t>项目类别</t>
  </si>
  <si>
    <t>序号</t>
  </si>
  <si>
    <t>项目名称</t>
  </si>
  <si>
    <t>责任单位和责任人</t>
  </si>
  <si>
    <t>实施
地点</t>
  </si>
  <si>
    <t>建设性质</t>
  </si>
  <si>
    <t>建设任务</t>
  </si>
  <si>
    <t>资金规模（万元）</t>
  </si>
  <si>
    <t>资金来源（万元）</t>
  </si>
  <si>
    <t>实施期限</t>
  </si>
  <si>
    <t>绩效目标</t>
  </si>
  <si>
    <t>受益对象</t>
  </si>
  <si>
    <t>带贫减贫和联农带农机制</t>
  </si>
  <si>
    <t>群众参与情况</t>
  </si>
  <si>
    <t>备注</t>
  </si>
  <si>
    <t>中央专项</t>
  </si>
  <si>
    <t>省级专项</t>
  </si>
  <si>
    <t>市级专项</t>
  </si>
  <si>
    <t>县级专项</t>
  </si>
  <si>
    <t>其他资金</t>
  </si>
  <si>
    <t>一、产业发展项目</t>
  </si>
  <si>
    <t>（一）出列村到村产业项目</t>
  </si>
  <si>
    <t>施官镇龙山村四级站（袁中段）抗旱渠道项目</t>
  </si>
  <si>
    <t>施官镇人民政府
杨永刘</t>
  </si>
  <si>
    <t>龙山村</t>
  </si>
  <si>
    <t>新建</t>
  </si>
  <si>
    <t>建设龙山村四级站袁中段抗旱渠道及配套设施</t>
  </si>
  <si>
    <t>2个月</t>
  </si>
  <si>
    <t>解决周边农户农田灌溉用水问题</t>
  </si>
  <si>
    <t>渠道沿线群众</t>
  </si>
  <si>
    <t>解决群众用水不便问题</t>
  </si>
  <si>
    <t>参与项目申报、监督项目实施等</t>
  </si>
  <si>
    <t>（二）非出列村到村产业项目</t>
  </si>
  <si>
    <t>汊河镇相官村海水对虾养殖项目</t>
  </si>
  <si>
    <t>汊河镇人民政府
王建丽</t>
  </si>
  <si>
    <t>相官村</t>
  </si>
  <si>
    <t>新建虾苗标粗车间1个、养成车间4个共计约7000平方及配套基础设施道路等。</t>
  </si>
  <si>
    <t>6个月</t>
  </si>
  <si>
    <t>不低于投资额的6%收益</t>
  </si>
  <si>
    <t>建档立卡脱贫户</t>
  </si>
  <si>
    <t>带动就业，资产收益</t>
  </si>
  <si>
    <t>第一批批复项目，发展新型农村集体经济资金250万元，受益村为：大英镇大黄村、杨郢乡红星村、舜山镇大安村、独山镇独山村、三城镇冯巷村</t>
  </si>
  <si>
    <t>汊河镇相官村海水对虾养殖二期项目</t>
  </si>
  <si>
    <t>新建对虾养殖污水处理循环利用设施、管理用房及配套设施等</t>
  </si>
  <si>
    <t>3个月</t>
  </si>
  <si>
    <t>村集体和建档立卡脱贫户</t>
  </si>
  <si>
    <t>通过资产收益增加村级集体经济收入，带动务工等</t>
  </si>
  <si>
    <t>水口镇武集村养殖场建设项目</t>
  </si>
  <si>
    <t>水口镇人民政府
魏永亮</t>
  </si>
  <si>
    <t>武集村</t>
  </si>
  <si>
    <t>新建养殖厂房一座，配套地面硬化、管理用房、地磅等配套设施</t>
  </si>
  <si>
    <t>武集村村集体</t>
  </si>
  <si>
    <t>第一批批复项目，替换资金180万元，详见批复</t>
  </si>
  <si>
    <t>杨郢乡高郢村养牛场配套设施项目</t>
  </si>
  <si>
    <t>杨郢乡人民政府
章金星</t>
  </si>
  <si>
    <t>高郢村</t>
  </si>
  <si>
    <t>新建200KVA变压器一座，架设长约1400米线路及其他配套设施等</t>
  </si>
  <si>
    <t>村集体及全体村民</t>
  </si>
  <si>
    <t>参与项目申报，监督项目实施等</t>
  </si>
  <si>
    <t>来安县三城镇广大村徐渡仓库工程</t>
  </si>
  <si>
    <t>三城镇人民政府
袁伟仕</t>
  </si>
  <si>
    <t>广大村</t>
  </si>
  <si>
    <t>建设占地面积150平方米仓库</t>
  </si>
  <si>
    <t>不低于投资额6%的收益</t>
  </si>
  <si>
    <t>村集体和全体村民</t>
  </si>
  <si>
    <t>参与项目申报监督项目实施等</t>
  </si>
  <si>
    <t>水口镇武集村抗旱泵站项目</t>
  </si>
  <si>
    <t>建设抗旱泵站、铺设管道、配套电力线路等</t>
  </si>
  <si>
    <t>完善农田灌溉设施</t>
  </si>
  <si>
    <t>改善农业灌溉设施</t>
  </si>
  <si>
    <t>二、基础设施工程</t>
  </si>
  <si>
    <t>（一）出列村道路硬化</t>
  </si>
  <si>
    <t>杨郢乡江淮分水岭风景道沿线村庄联网路工程</t>
  </si>
  <si>
    <t>宝山村、红星村、高郢村</t>
  </si>
  <si>
    <t>改建</t>
  </si>
  <si>
    <t>宝山村周郢组至岳港组全长0.65公里、宽4.5米、沥青混凝土道路改建（其中包含一座桥梁，桥梁宽7.5米、长10米）；红星村全长约4.3公里、宽3.5米道路黑化；高郢村界牌组全长0.5公里、宽4.5米水泥砼道路建设</t>
  </si>
  <si>
    <t>120天</t>
  </si>
  <si>
    <t>解决群众出行不便问题</t>
  </si>
  <si>
    <t>周边群众</t>
  </si>
  <si>
    <t>第二批批复项目，替换资金122.044066万元，详见批复</t>
  </si>
  <si>
    <t>舜山镇脱贫村（三湾、六郎、石固村道路扩面延伸项目</t>
  </si>
  <si>
    <t>舜山镇人民政府
张汉奎</t>
  </si>
  <si>
    <t>三湾村</t>
  </si>
  <si>
    <t>全长约1.8公里（其中三湾村0.6公里、六郎村0.6公里、石固村0.6公里），宽4.5米水泥混凝土道路改建</t>
  </si>
  <si>
    <t>60天</t>
  </si>
  <si>
    <t>三湾村脱贫户和其他群众</t>
  </si>
  <si>
    <t>第一批批复项目，替换资金57.955934万元，详见批复</t>
  </si>
  <si>
    <t>施官镇龙山村叶寺组道路</t>
  </si>
  <si>
    <t>全长0.69公里，宽4.5米水泥砼道路新建</t>
  </si>
  <si>
    <t>解决农户出行问题</t>
  </si>
  <si>
    <t>来安县张山镇仰山村至庞河村农村道路大修工程</t>
  </si>
  <si>
    <t>张山镇人民政府
张艳</t>
  </si>
  <si>
    <t>仰山村</t>
  </si>
  <si>
    <t>长2.6公里，原水泥路面宽3.5米局部扩宽至4.5米，仰山村村部入口到庞河十字街道破损修复及黑化工程</t>
  </si>
  <si>
    <t>改善基础设施</t>
  </si>
  <si>
    <t>（二）非出列村道路硬化</t>
  </si>
  <si>
    <t>雷官镇雷官、埝塘、烟陈村联网路工程</t>
  </si>
  <si>
    <t>雷官镇人民政府
陈波</t>
  </si>
  <si>
    <t>雷官村、埝塘村、烟陈村</t>
  </si>
  <si>
    <t>全长1.375公里（其中雷官村大庄至街道0.16公里、雷官余庄至村村通0.125公里、埝塘何山至f0010.22公里、埝塘符庄至村村通0.16公里、埝塘蔡巷至村村通0.45公里、烟陈艾郢至村村通0.26公里）宽4.5米水泥砼道路改建</t>
  </si>
  <si>
    <t>沿线群众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</si>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</sst>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.00_ ;_ @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0">
      <alignment/>
      <protection/>
    </xf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22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22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5" fillId="0" borderId="9" xfId="46" applyFont="1" applyFill="1" applyBorder="1" applyAlignment="1">
      <alignment horizontal="center" vertical="center" wrapText="1"/>
      <protection/>
    </xf>
    <xf numFmtId="177" fontId="25" fillId="0" borderId="9" xfId="22" applyNumberFormat="1" applyFont="1" applyFill="1" applyBorder="1" applyAlignment="1">
      <alignment horizontal="center" vertical="center" wrapText="1"/>
    </xf>
    <xf numFmtId="0" fontId="5" fillId="0" borderId="9" xfId="47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6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46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22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2 13 2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8" xfId="67"/>
    <cellStyle name="常规 29" xfId="68"/>
    <cellStyle name="常规 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D16" sqref="D16"/>
    </sheetView>
  </sheetViews>
  <sheetFormatPr defaultColWidth="9.00390625" defaultRowHeight="13.5"/>
  <cols>
    <col min="1" max="1" width="13.75390625" style="0" customWidth="1"/>
    <col min="2" max="2" width="7.25390625" style="0" customWidth="1"/>
    <col min="3" max="3" width="15.875" style="0" customWidth="1"/>
    <col min="4" max="4" width="16.00390625" style="0" customWidth="1"/>
    <col min="5" max="5" width="9.00390625" style="2" customWidth="1"/>
    <col min="6" max="6" width="6.125" style="0" customWidth="1"/>
    <col min="7" max="7" width="27.00390625" style="0" customWidth="1"/>
    <col min="8" max="8" width="13.00390625" style="3" customWidth="1"/>
    <col min="9" max="9" width="13.625" style="3" customWidth="1"/>
    <col min="10" max="10" width="10.00390625" style="3" customWidth="1"/>
    <col min="11" max="11" width="10.375" style="3" customWidth="1"/>
    <col min="12" max="12" width="15.25390625" style="3" customWidth="1"/>
    <col min="13" max="13" width="10.375" style="0" customWidth="1"/>
    <col min="14" max="14" width="9.00390625" style="2" customWidth="1"/>
    <col min="15" max="15" width="20.625" style="0" customWidth="1"/>
    <col min="16" max="16" width="23.125" style="0" customWidth="1"/>
    <col min="17" max="17" width="15.375" style="0" customWidth="1"/>
    <col min="18" max="18" width="12.25390625" style="0" customWidth="1"/>
    <col min="19" max="19" width="13.50390625" style="0" customWidth="1"/>
    <col min="20" max="20" width="9.00390625" style="4" customWidth="1"/>
  </cols>
  <sheetData>
    <row r="1" spans="1:19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8"/>
      <c r="K2" s="8"/>
      <c r="L2" s="8"/>
      <c r="M2" s="7"/>
      <c r="N2" s="6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</row>
    <row r="3" spans="1:19" ht="33" customHeight="1">
      <c r="A3" s="6"/>
      <c r="B3" s="6"/>
      <c r="C3" s="6"/>
      <c r="D3" s="6"/>
      <c r="E3" s="6"/>
      <c r="F3" s="7"/>
      <c r="G3" s="6"/>
      <c r="H3" s="8"/>
      <c r="I3" s="8" t="s">
        <v>16</v>
      </c>
      <c r="J3" s="8" t="s">
        <v>17</v>
      </c>
      <c r="K3" s="8" t="s">
        <v>18</v>
      </c>
      <c r="L3" s="8" t="s">
        <v>19</v>
      </c>
      <c r="M3" s="6" t="s">
        <v>20</v>
      </c>
      <c r="N3" s="6"/>
      <c r="O3" s="7"/>
      <c r="P3" s="7"/>
      <c r="Q3" s="7"/>
      <c r="R3" s="7"/>
      <c r="S3" s="7"/>
    </row>
    <row r="4" spans="1:19" ht="30.75" customHeight="1">
      <c r="A4" s="6" t="s">
        <v>21</v>
      </c>
      <c r="B4" s="9"/>
      <c r="C4" s="10"/>
      <c r="D4" s="11"/>
      <c r="E4" s="11"/>
      <c r="F4" s="12"/>
      <c r="G4" s="10"/>
      <c r="H4" s="13"/>
      <c r="I4" s="13"/>
      <c r="J4" s="13"/>
      <c r="K4" s="13"/>
      <c r="L4" s="13"/>
      <c r="M4" s="10"/>
      <c r="N4" s="12"/>
      <c r="O4" s="12"/>
      <c r="P4" s="12"/>
      <c r="Q4" s="12"/>
      <c r="R4" s="44"/>
      <c r="S4" s="7"/>
    </row>
    <row r="5" spans="1:19" ht="66" customHeight="1">
      <c r="A5" s="14" t="s">
        <v>22</v>
      </c>
      <c r="B5" s="15">
        <v>1</v>
      </c>
      <c r="C5" s="15" t="s">
        <v>23</v>
      </c>
      <c r="D5" s="15" t="s">
        <v>24</v>
      </c>
      <c r="E5" s="15" t="s">
        <v>25</v>
      </c>
      <c r="F5" s="16" t="s">
        <v>26</v>
      </c>
      <c r="G5" s="15" t="s">
        <v>27</v>
      </c>
      <c r="H5" s="15">
        <f>I5+J5+K5+L5</f>
        <v>59</v>
      </c>
      <c r="I5" s="15">
        <v>59</v>
      </c>
      <c r="J5" s="27"/>
      <c r="K5" s="15"/>
      <c r="L5" s="16"/>
      <c r="M5" s="15"/>
      <c r="N5" s="15" t="s">
        <v>28</v>
      </c>
      <c r="O5" s="15" t="s">
        <v>29</v>
      </c>
      <c r="P5" s="27" t="s">
        <v>30</v>
      </c>
      <c r="Q5" s="15" t="s">
        <v>31</v>
      </c>
      <c r="R5" s="16" t="s">
        <v>32</v>
      </c>
      <c r="S5" s="15"/>
    </row>
    <row r="6" spans="1:19" ht="186" customHeight="1">
      <c r="A6" s="17" t="s">
        <v>33</v>
      </c>
      <c r="B6" s="15">
        <v>2</v>
      </c>
      <c r="C6" s="15" t="s">
        <v>34</v>
      </c>
      <c r="D6" s="15" t="s">
        <v>35</v>
      </c>
      <c r="E6" s="15" t="s">
        <v>36</v>
      </c>
      <c r="F6" s="16" t="s">
        <v>26</v>
      </c>
      <c r="G6" s="15" t="s">
        <v>37</v>
      </c>
      <c r="H6" s="15">
        <v>845.906678</v>
      </c>
      <c r="I6" s="15">
        <v>250</v>
      </c>
      <c r="J6" s="15"/>
      <c r="K6" s="16"/>
      <c r="L6" s="15">
        <v>595.906678</v>
      </c>
      <c r="M6" s="15"/>
      <c r="N6" s="15" t="s">
        <v>38</v>
      </c>
      <c r="O6" s="15" t="s">
        <v>39</v>
      </c>
      <c r="P6" s="16" t="s">
        <v>40</v>
      </c>
      <c r="Q6" s="15" t="s">
        <v>41</v>
      </c>
      <c r="R6" s="15" t="s">
        <v>32</v>
      </c>
      <c r="S6" s="15" t="s">
        <v>42</v>
      </c>
    </row>
    <row r="7" spans="1:20" s="1" customFormat="1" ht="84.75" customHeight="1">
      <c r="A7" s="18"/>
      <c r="B7" s="15">
        <v>3</v>
      </c>
      <c r="C7" s="15" t="s">
        <v>43</v>
      </c>
      <c r="D7" s="15" t="s">
        <v>35</v>
      </c>
      <c r="E7" s="15" t="s">
        <v>36</v>
      </c>
      <c r="F7" s="16" t="s">
        <v>26</v>
      </c>
      <c r="G7" s="15" t="s">
        <v>44</v>
      </c>
      <c r="H7" s="15">
        <f>I7+J7+K7+L7</f>
        <v>307</v>
      </c>
      <c r="I7" s="15"/>
      <c r="J7" s="27"/>
      <c r="K7" s="15"/>
      <c r="L7" s="16">
        <v>307</v>
      </c>
      <c r="M7" s="15"/>
      <c r="N7" s="15" t="s">
        <v>45</v>
      </c>
      <c r="O7" s="15" t="s">
        <v>39</v>
      </c>
      <c r="P7" s="27" t="s">
        <v>46</v>
      </c>
      <c r="Q7" s="15" t="s">
        <v>47</v>
      </c>
      <c r="R7" s="16" t="s">
        <v>32</v>
      </c>
      <c r="S7" s="15"/>
      <c r="T7" s="45"/>
    </row>
    <row r="8" spans="1:20" s="1" customFormat="1" ht="82.5" customHeight="1">
      <c r="A8" s="18"/>
      <c r="B8" s="15">
        <v>4</v>
      </c>
      <c r="C8" s="16" t="s">
        <v>48</v>
      </c>
      <c r="D8" s="15" t="s">
        <v>49</v>
      </c>
      <c r="E8" s="19" t="s">
        <v>50</v>
      </c>
      <c r="F8" s="19" t="s">
        <v>26</v>
      </c>
      <c r="G8" s="16" t="s">
        <v>51</v>
      </c>
      <c r="H8" s="20">
        <v>600</v>
      </c>
      <c r="I8" s="20">
        <v>420</v>
      </c>
      <c r="J8" s="35"/>
      <c r="K8" s="35"/>
      <c r="L8" s="35">
        <v>180</v>
      </c>
      <c r="M8" s="15"/>
      <c r="N8" s="15" t="s">
        <v>38</v>
      </c>
      <c r="O8" s="16" t="s">
        <v>39</v>
      </c>
      <c r="P8" s="15" t="s">
        <v>52</v>
      </c>
      <c r="Q8" s="16" t="s">
        <v>41</v>
      </c>
      <c r="R8" s="46" t="s">
        <v>32</v>
      </c>
      <c r="S8" s="15" t="s">
        <v>53</v>
      </c>
      <c r="T8" s="45"/>
    </row>
    <row r="9" spans="1:20" s="1" customFormat="1" ht="60.75" customHeight="1">
      <c r="A9" s="18"/>
      <c r="B9" s="15">
        <v>5</v>
      </c>
      <c r="C9" s="21" t="s">
        <v>54</v>
      </c>
      <c r="D9" s="22" t="s">
        <v>55</v>
      </c>
      <c r="E9" s="21" t="s">
        <v>56</v>
      </c>
      <c r="F9" s="21" t="s">
        <v>26</v>
      </c>
      <c r="G9" s="21" t="s">
        <v>57</v>
      </c>
      <c r="H9" s="15">
        <f>I9+J9+K9+L9</f>
        <v>30</v>
      </c>
      <c r="I9" s="15">
        <v>30</v>
      </c>
      <c r="J9" s="27"/>
      <c r="K9" s="15"/>
      <c r="L9" s="16"/>
      <c r="M9" s="15"/>
      <c r="N9" s="22" t="s">
        <v>45</v>
      </c>
      <c r="O9" s="15" t="s">
        <v>39</v>
      </c>
      <c r="P9" s="15" t="s">
        <v>58</v>
      </c>
      <c r="Q9" s="15" t="s">
        <v>47</v>
      </c>
      <c r="R9" s="15" t="s">
        <v>59</v>
      </c>
      <c r="S9" s="15"/>
      <c r="T9" s="45"/>
    </row>
    <row r="10" spans="1:20" s="1" customFormat="1" ht="60.75" customHeight="1">
      <c r="A10" s="18"/>
      <c r="B10" s="15">
        <v>6</v>
      </c>
      <c r="C10" s="22" t="s">
        <v>60</v>
      </c>
      <c r="D10" s="22" t="s">
        <v>61</v>
      </c>
      <c r="E10" s="23" t="s">
        <v>62</v>
      </c>
      <c r="F10" s="22" t="s">
        <v>26</v>
      </c>
      <c r="G10" s="22" t="s">
        <v>63</v>
      </c>
      <c r="H10" s="15">
        <f>I10+J10+K10+L10</f>
        <v>35</v>
      </c>
      <c r="I10" s="15">
        <v>17</v>
      </c>
      <c r="J10" s="27"/>
      <c r="K10" s="15"/>
      <c r="L10" s="16">
        <v>18</v>
      </c>
      <c r="M10" s="15"/>
      <c r="N10" s="25" t="s">
        <v>28</v>
      </c>
      <c r="O10" s="22" t="s">
        <v>64</v>
      </c>
      <c r="P10" s="36" t="s">
        <v>65</v>
      </c>
      <c r="Q10" s="25" t="s">
        <v>41</v>
      </c>
      <c r="R10" s="25" t="s">
        <v>66</v>
      </c>
      <c r="S10" s="15"/>
      <c r="T10" s="45"/>
    </row>
    <row r="11" spans="1:20" s="1" customFormat="1" ht="63.75" customHeight="1">
      <c r="A11" s="24"/>
      <c r="B11" s="15">
        <v>7</v>
      </c>
      <c r="C11" s="25" t="s">
        <v>67</v>
      </c>
      <c r="D11" s="22" t="s">
        <v>49</v>
      </c>
      <c r="E11" s="22" t="s">
        <v>50</v>
      </c>
      <c r="F11" s="26" t="s">
        <v>26</v>
      </c>
      <c r="G11" s="23" t="s">
        <v>68</v>
      </c>
      <c r="H11" s="15">
        <f>I11+J11+K11+L11</f>
        <v>58</v>
      </c>
      <c r="I11" s="15">
        <v>46.906678</v>
      </c>
      <c r="J11" s="37"/>
      <c r="K11" s="38"/>
      <c r="L11" s="38">
        <v>11.093322</v>
      </c>
      <c r="M11" s="39"/>
      <c r="N11" s="25" t="s">
        <v>28</v>
      </c>
      <c r="O11" s="25" t="s">
        <v>69</v>
      </c>
      <c r="P11" s="16" t="s">
        <v>58</v>
      </c>
      <c r="Q11" s="25" t="s">
        <v>70</v>
      </c>
      <c r="R11" s="40" t="s">
        <v>32</v>
      </c>
      <c r="S11" s="40"/>
      <c r="T11" s="45"/>
    </row>
    <row r="12" spans="1:20" s="1" customFormat="1" ht="34.5" customHeight="1">
      <c r="A12" s="6" t="s">
        <v>71</v>
      </c>
      <c r="B12" s="15"/>
      <c r="C12" s="15"/>
      <c r="D12" s="27"/>
      <c r="E12" s="15"/>
      <c r="F12" s="16"/>
      <c r="G12" s="15"/>
      <c r="H12" s="15"/>
      <c r="I12" s="15"/>
      <c r="J12" s="27"/>
      <c r="K12" s="15"/>
      <c r="L12" s="16"/>
      <c r="M12" s="15"/>
      <c r="N12" s="15"/>
      <c r="O12" s="15"/>
      <c r="P12" s="27"/>
      <c r="Q12" s="15"/>
      <c r="R12" s="16"/>
      <c r="S12" s="15"/>
      <c r="T12" s="45"/>
    </row>
    <row r="13" spans="1:20" s="1" customFormat="1" ht="139.5" customHeight="1">
      <c r="A13" s="17" t="s">
        <v>72</v>
      </c>
      <c r="B13" s="15">
        <v>8</v>
      </c>
      <c r="C13" s="21" t="s">
        <v>73</v>
      </c>
      <c r="D13" s="22" t="s">
        <v>55</v>
      </c>
      <c r="E13" s="21" t="s">
        <v>74</v>
      </c>
      <c r="F13" s="21" t="s">
        <v>75</v>
      </c>
      <c r="G13" s="21" t="s">
        <v>76</v>
      </c>
      <c r="H13" s="25">
        <v>308</v>
      </c>
      <c r="I13" s="25">
        <v>122.044066</v>
      </c>
      <c r="J13" s="25"/>
      <c r="K13" s="25"/>
      <c r="L13" s="25">
        <v>185.955934</v>
      </c>
      <c r="M13" s="22"/>
      <c r="N13" s="22" t="s">
        <v>77</v>
      </c>
      <c r="O13" s="40" t="s">
        <v>78</v>
      </c>
      <c r="P13" s="25" t="s">
        <v>79</v>
      </c>
      <c r="Q13" s="40" t="s">
        <v>78</v>
      </c>
      <c r="R13" s="22" t="s">
        <v>32</v>
      </c>
      <c r="S13" s="15" t="s">
        <v>80</v>
      </c>
      <c r="T13" s="45"/>
    </row>
    <row r="14" spans="1:20" s="1" customFormat="1" ht="70.5" customHeight="1">
      <c r="A14" s="18"/>
      <c r="B14" s="15">
        <v>9</v>
      </c>
      <c r="C14" s="15" t="s">
        <v>81</v>
      </c>
      <c r="D14" s="15" t="s">
        <v>82</v>
      </c>
      <c r="E14" s="15" t="s">
        <v>83</v>
      </c>
      <c r="F14" s="15" t="s">
        <v>75</v>
      </c>
      <c r="G14" s="15" t="s">
        <v>84</v>
      </c>
      <c r="H14" s="15">
        <v>234</v>
      </c>
      <c r="I14" s="15">
        <v>57.955934</v>
      </c>
      <c r="J14" s="15"/>
      <c r="K14" s="15"/>
      <c r="L14" s="15">
        <v>176.044066</v>
      </c>
      <c r="M14" s="15"/>
      <c r="N14" s="15" t="s">
        <v>85</v>
      </c>
      <c r="O14" s="15" t="s">
        <v>78</v>
      </c>
      <c r="P14" s="15" t="s">
        <v>86</v>
      </c>
      <c r="Q14" s="15" t="s">
        <v>78</v>
      </c>
      <c r="R14" s="15" t="s">
        <v>32</v>
      </c>
      <c r="S14" s="15" t="s">
        <v>87</v>
      </c>
      <c r="T14" s="45"/>
    </row>
    <row r="15" spans="1:20" s="1" customFormat="1" ht="54" customHeight="1">
      <c r="A15" s="18"/>
      <c r="B15" s="15">
        <v>10</v>
      </c>
      <c r="C15" s="23" t="s">
        <v>88</v>
      </c>
      <c r="D15" s="23" t="s">
        <v>24</v>
      </c>
      <c r="E15" s="23" t="s">
        <v>25</v>
      </c>
      <c r="F15" s="23" t="s">
        <v>26</v>
      </c>
      <c r="G15" s="23" t="s">
        <v>89</v>
      </c>
      <c r="H15" s="15">
        <f>I15+J15+K15+L15</f>
        <v>70</v>
      </c>
      <c r="I15" s="15">
        <v>70</v>
      </c>
      <c r="J15" s="27"/>
      <c r="K15" s="15"/>
      <c r="L15" s="16"/>
      <c r="M15" s="15"/>
      <c r="N15" s="22" t="s">
        <v>28</v>
      </c>
      <c r="O15" s="40" t="s">
        <v>90</v>
      </c>
      <c r="P15" s="22" t="s">
        <v>79</v>
      </c>
      <c r="Q15" s="40" t="s">
        <v>90</v>
      </c>
      <c r="R15" s="22" t="s">
        <v>32</v>
      </c>
      <c r="S15" s="15"/>
      <c r="T15" s="45"/>
    </row>
    <row r="16" spans="1:20" s="1" customFormat="1" ht="81" customHeight="1">
      <c r="A16" s="24"/>
      <c r="B16" s="15">
        <v>11</v>
      </c>
      <c r="C16" s="28" t="s">
        <v>91</v>
      </c>
      <c r="D16" s="28" t="s">
        <v>92</v>
      </c>
      <c r="E16" s="29" t="s">
        <v>93</v>
      </c>
      <c r="F16" s="29" t="s">
        <v>75</v>
      </c>
      <c r="G16" s="28" t="s">
        <v>94</v>
      </c>
      <c r="H16" s="15">
        <f>I16+J16+K16+L16</f>
        <v>180</v>
      </c>
      <c r="I16" s="25">
        <v>180</v>
      </c>
      <c r="J16" s="25"/>
      <c r="K16" s="25"/>
      <c r="L16" s="25"/>
      <c r="M16" s="22"/>
      <c r="N16" s="29" t="s">
        <v>45</v>
      </c>
      <c r="O16" s="29" t="s">
        <v>95</v>
      </c>
      <c r="P16" s="29" t="s">
        <v>79</v>
      </c>
      <c r="Q16" s="28" t="s">
        <v>78</v>
      </c>
      <c r="R16" s="28" t="s">
        <v>66</v>
      </c>
      <c r="S16" s="47"/>
      <c r="T16" s="45"/>
    </row>
    <row r="17" spans="1:20" s="1" customFormat="1" ht="156" customHeight="1">
      <c r="A17" s="14" t="s">
        <v>96</v>
      </c>
      <c r="B17" s="15">
        <v>12</v>
      </c>
      <c r="C17" s="15" t="s">
        <v>97</v>
      </c>
      <c r="D17" s="15" t="s">
        <v>98</v>
      </c>
      <c r="E17" s="15" t="s">
        <v>99</v>
      </c>
      <c r="F17" s="16" t="s">
        <v>75</v>
      </c>
      <c r="G17" s="15" t="s">
        <v>100</v>
      </c>
      <c r="H17" s="15">
        <f>I17+J17+K17+L17</f>
        <v>120</v>
      </c>
      <c r="I17" s="15"/>
      <c r="J17" s="27"/>
      <c r="K17" s="15"/>
      <c r="L17" s="16">
        <v>120</v>
      </c>
      <c r="M17" s="15"/>
      <c r="N17" s="15" t="s">
        <v>45</v>
      </c>
      <c r="O17" s="15" t="s">
        <v>78</v>
      </c>
      <c r="P17" s="27" t="s">
        <v>101</v>
      </c>
      <c r="Q17" s="15" t="s">
        <v>78</v>
      </c>
      <c r="R17" s="16" t="s">
        <v>32</v>
      </c>
      <c r="S17" s="15"/>
      <c r="T17" s="45"/>
    </row>
    <row r="18" spans="1:19" ht="43.5" customHeight="1">
      <c r="A18" s="30" t="s">
        <v>102</v>
      </c>
      <c r="B18" s="31"/>
      <c r="C18" s="32"/>
      <c r="D18" s="33"/>
      <c r="E18" s="33"/>
      <c r="F18" s="33"/>
      <c r="G18" s="32"/>
      <c r="H18" s="34">
        <f>SUM(H5:H17)</f>
        <v>2846.9066780000003</v>
      </c>
      <c r="I18" s="34">
        <f>SUM(I5:I17)</f>
        <v>1252.906678</v>
      </c>
      <c r="J18" s="34"/>
      <c r="K18" s="34"/>
      <c r="L18" s="34">
        <f>SUM(L5:L17)</f>
        <v>1594</v>
      </c>
      <c r="M18" s="41"/>
      <c r="N18" s="33"/>
      <c r="O18" s="42"/>
      <c r="P18" s="43"/>
      <c r="Q18" s="48"/>
      <c r="R18" s="43"/>
      <c r="S18" s="43"/>
    </row>
  </sheetData>
  <sheetProtection/>
  <autoFilter ref="A3:S18"/>
  <mergeCells count="18">
    <mergeCell ref="A1:S1"/>
    <mergeCell ref="I2:M2"/>
    <mergeCell ref="A2:A3"/>
    <mergeCell ref="A6:A11"/>
    <mergeCell ref="A13:A16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conditionalFormatting sqref="G5">
    <cfRule type="expression" priority="6" dxfId="0" stopIfTrue="1">
      <formula>AND(COUNTIF($G$5,G5)&gt;1,NOT(ISBLANK(G5)))</formula>
    </cfRule>
  </conditionalFormatting>
  <conditionalFormatting sqref="M5">
    <cfRule type="expression" priority="5" dxfId="0" stopIfTrue="1">
      <formula>AND(COUNTIF($M$5,M5)&gt;1,NOT(ISBLANK(M5)))</formula>
    </cfRule>
  </conditionalFormatting>
  <conditionalFormatting sqref="G6">
    <cfRule type="expression" priority="3" dxfId="0" stopIfTrue="1">
      <formula>AND(COUNTIF($G$6,G6)&gt;1,NOT(ISBLANK(G6)))</formula>
    </cfRule>
  </conditionalFormatting>
  <conditionalFormatting sqref="L6">
    <cfRule type="expression" priority="2" dxfId="0" stopIfTrue="1">
      <formula>AND(COUNTIF($L$6,L6)&gt;1,NOT(ISBLANK(L6)))</formula>
    </cfRule>
  </conditionalFormatting>
  <conditionalFormatting sqref="Q6">
    <cfRule type="expression" priority="1" dxfId="0" stopIfTrue="1">
      <formula>AND(COUNTIF($Q$6,Q6)&gt;1,NOT(ISBLANK(Q6)))</formula>
    </cfRule>
  </conditionalFormatting>
  <conditionalFormatting sqref="G15">
    <cfRule type="expression" priority="24" dxfId="0" stopIfTrue="1">
      <formula>AND(COUNTIF($G$15,G15)&gt;1,NOT(ISBLANK(G15)))</formula>
    </cfRule>
  </conditionalFormatting>
  <conditionalFormatting sqref="M15">
    <cfRule type="expression" priority="23" dxfId="0" stopIfTrue="1">
      <formula>AND(COUNTIF($M$15,M15)&gt;1,NOT(ISBLANK(M15)))</formula>
    </cfRule>
  </conditionalFormatting>
  <conditionalFormatting sqref="S15">
    <cfRule type="expression" priority="22" dxfId="0" stopIfTrue="1">
      <formula>AND(COUNTIF($S$15,S15)&gt;1,NOT(ISBLANK(S15)))</formula>
    </cfRule>
  </conditionalFormatting>
  <conditionalFormatting sqref="C16">
    <cfRule type="expression" priority="4" dxfId="0" stopIfTrue="1">
      <formula>AND(COUNTIF($C$16,C16)&gt;1,NOT(ISBLANK(C16)))</formula>
    </cfRule>
  </conditionalFormatting>
  <conditionalFormatting sqref="G17">
    <cfRule type="expression" priority="20" dxfId="0" stopIfTrue="1">
      <formula>AND(COUNTIF($G$17,G17)&gt;1,NOT(ISBLANK(G17)))</formula>
    </cfRule>
  </conditionalFormatting>
  <conditionalFormatting sqref="M17">
    <cfRule type="expression" priority="19" dxfId="0" stopIfTrue="1">
      <formula>AND(COUNTIF($M$17,M17)&gt;1,NOT(ISBLANK(M17)))</formula>
    </cfRule>
  </conditionalFormatting>
  <conditionalFormatting sqref="S17">
    <cfRule type="expression" priority="18" dxfId="0" stopIfTrue="1">
      <formula>AND(COUNTIF($S$17,S17)&gt;1,NOT(ISBLANK(S17)))</formula>
    </cfRule>
  </conditionalFormatting>
  <conditionalFormatting sqref="G7:G8">
    <cfRule type="expression" priority="48" dxfId="0" stopIfTrue="1">
      <formula>AND(COUNTIF($G$7:$G$8,G7)&gt;1,NOT(ISBLANK(G7)))</formula>
    </cfRule>
  </conditionalFormatting>
  <conditionalFormatting sqref="G9:G11">
    <cfRule type="expression" priority="44" dxfId="0" stopIfTrue="1">
      <formula>AND(COUNTIF($G$9:$G$11,G9)&gt;1,NOT(ISBLANK(G9)))</formula>
    </cfRule>
  </conditionalFormatting>
  <conditionalFormatting sqref="G12:G14">
    <cfRule type="expression" priority="40" dxfId="0" stopIfTrue="1">
      <formula>AND(COUNTIF($G$12:$G$14,G12)&gt;1,NOT(ISBLANK(G12)))</formula>
    </cfRule>
  </conditionalFormatting>
  <conditionalFormatting sqref="M7:M8">
    <cfRule type="expression" priority="47" dxfId="0" stopIfTrue="1">
      <formula>AND(COUNTIF($M$7:$M$8,M7)&gt;1,NOT(ISBLANK(M7)))</formula>
    </cfRule>
  </conditionalFormatting>
  <conditionalFormatting sqref="M9:M10">
    <cfRule type="expression" priority="43" dxfId="0" stopIfTrue="1">
      <formula>AND(COUNTIF($M$9:$M$10,M9)&gt;1,NOT(ISBLANK(M9)))</formula>
    </cfRule>
  </conditionalFormatting>
  <conditionalFormatting sqref="M12:M14">
    <cfRule type="expression" priority="39" dxfId="0" stopIfTrue="1">
      <formula>AND(COUNTIF($M$12:$M$14,M12)&gt;1,NOT(ISBLANK(M12)))</formula>
    </cfRule>
  </conditionalFormatting>
  <conditionalFormatting sqref="S7:S8">
    <cfRule type="expression" priority="46" dxfId="0" stopIfTrue="1">
      <formula>AND(COUNTIF($S$7:$S$8,S7)&gt;1,NOT(ISBLANK(S7)))</formula>
    </cfRule>
  </conditionalFormatting>
  <conditionalFormatting sqref="S9:S10">
    <cfRule type="expression" priority="42" dxfId="0" stopIfTrue="1">
      <formula>AND(COUNTIF($S$9:$S$10,S9)&gt;1,NOT(ISBLANK(S9)))</formula>
    </cfRule>
  </conditionalFormatting>
  <conditionalFormatting sqref="S12:S14">
    <cfRule type="expression" priority="38" dxfId="0" stopIfTrue="1">
      <formula>AND(COUNTIF($S$12:$S$14,S12)&gt;1,NOT(ISBLANK(S12)))</formula>
    </cfRule>
  </conditionalFormatting>
  <printOptions horizontalCentered="1"/>
  <pageMargins left="0.7513888888888889" right="0.7513888888888889" top="0.7479166666666667" bottom="0.4326388888888889" header="0.5" footer="0.5"/>
  <pageSetup fitToHeight="0" fitToWidth="1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初初见你</cp:lastModifiedBy>
  <cp:lastPrinted>2021-12-28T07:52:06Z</cp:lastPrinted>
  <dcterms:created xsi:type="dcterms:W3CDTF">2017-07-03T02:23:13Z</dcterms:created>
  <dcterms:modified xsi:type="dcterms:W3CDTF">2023-06-09T04:11:42Z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16EB64CCE46142ADA40E37355F6DB3EE_13</vt:lpwstr>
  </property>
</Properties>
</file>