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6" activeTab="0"/>
  </bookViews>
  <sheets>
    <sheet name="2022" sheetId="1" r:id="rId1"/>
  </sheets>
  <definedNames>
    <definedName name="_xlnm.Print_Titles" localSheetId="0">'2022'!$1:$3</definedName>
    <definedName name="_xlnm._FilterDatabase" localSheetId="0" hidden="1">'2022'!$A$3:$S$103</definedName>
  </definedNames>
  <calcPr fullCalcOnLoad="1"/>
</workbook>
</file>

<file path=xl/sharedStrings.xml><?xml version="1.0" encoding="utf-8"?>
<sst xmlns="http://schemas.openxmlformats.org/spreadsheetml/2006/main" count="1019" uniqueCount="417">
  <si>
    <t>来安县2022年财政衔接推进乡村振兴补助资金项目汇总表（第三次调整后）</t>
  </si>
  <si>
    <t>项目类别</t>
  </si>
  <si>
    <t>序号</t>
  </si>
  <si>
    <t>项目名称</t>
  </si>
  <si>
    <t>责任单位和责任人</t>
  </si>
  <si>
    <t>实施
地点</t>
  </si>
  <si>
    <t>建设性质</t>
  </si>
  <si>
    <t>建设任务</t>
  </si>
  <si>
    <t>资金规模（万元）</t>
  </si>
  <si>
    <t>资金来源（万元）</t>
  </si>
  <si>
    <t>实施期限</t>
  </si>
  <si>
    <t>绩效目标</t>
  </si>
  <si>
    <t>受益对象</t>
  </si>
  <si>
    <t>带贫减贫机制</t>
  </si>
  <si>
    <t>群众参与情况</t>
  </si>
  <si>
    <t>备注</t>
  </si>
  <si>
    <t>中央专项</t>
  </si>
  <si>
    <t>省级专项</t>
  </si>
  <si>
    <t>市级专项</t>
  </si>
  <si>
    <t>县级专项</t>
  </si>
  <si>
    <t>其他资金</t>
  </si>
  <si>
    <t>一、产业发展项目</t>
  </si>
  <si>
    <t>（一）     出列村到村产业项目</t>
  </si>
  <si>
    <t>高山村粮食烘干项目</t>
  </si>
  <si>
    <t>半塔镇人民政府
徐树植</t>
  </si>
  <si>
    <t>高山村</t>
  </si>
  <si>
    <t>新建</t>
  </si>
  <si>
    <t>新建粮食存储库房、粮食烘干房及相关附属设施等</t>
  </si>
  <si>
    <t>6个月</t>
  </si>
  <si>
    <t xml:space="preserve"> 不低于投资额的6%收益</t>
  </si>
  <si>
    <t>村集体及全体村民</t>
  </si>
  <si>
    <t>通过资产收益增加村级集体经济收入等</t>
  </si>
  <si>
    <t>参与项目申报。监督项目实施等</t>
  </si>
  <si>
    <t>宝山村农产品加工厂房配套项目</t>
  </si>
  <si>
    <t>杨郢乡人民政府
朱力</t>
  </si>
  <si>
    <t>宝山村</t>
  </si>
  <si>
    <t>新建宝山村农产品加工厂房配套设施</t>
  </si>
  <si>
    <t>4个月</t>
  </si>
  <si>
    <t>参与项目申报，监督项目实施等</t>
  </si>
  <si>
    <t>南沛村农产品包装一体化项目</t>
  </si>
  <si>
    <t>施官镇人民政府
杨永刘</t>
  </si>
  <si>
    <t>南沛村</t>
  </si>
  <si>
    <t>建设1500平米左右厂房及相关附属设施。</t>
  </si>
  <si>
    <t>参与项目申报、监督项目实施等</t>
  </si>
  <si>
    <t>龙山村250万
南沛村剩余部分</t>
  </si>
  <si>
    <t>桃花村蔬菜深加工项目</t>
  </si>
  <si>
    <t>张山镇人民政府
章金星</t>
  </si>
  <si>
    <t>桃花村</t>
  </si>
  <si>
    <t>在原有厂房内购置清洗、色选、斩切设备等设备</t>
  </si>
  <si>
    <t>出列村150万</t>
  </si>
  <si>
    <t>六郎村养殖场建设项目</t>
  </si>
  <si>
    <t>舜山镇人民政府
张汉奎</t>
  </si>
  <si>
    <t>六郎村</t>
  </si>
  <si>
    <t>新建标准化养牛场及其附属设施</t>
  </si>
  <si>
    <t>5个月</t>
  </si>
  <si>
    <t>张山镇仰山村农副产品仓储配套设施扩建项目</t>
  </si>
  <si>
    <t>仰山村</t>
  </si>
  <si>
    <t>在原有厂房内新增环氧地坪1000平方米</t>
  </si>
  <si>
    <t>1个月</t>
  </si>
  <si>
    <t>舜山镇六郎村2021年农副产品加工厂房配套项目</t>
  </si>
  <si>
    <t>扩建</t>
  </si>
  <si>
    <t>购买及安装两组烘干设备</t>
  </si>
  <si>
    <t>2个月</t>
  </si>
  <si>
    <t>不低于投资额的6%收益分红</t>
  </si>
  <si>
    <t>村集体和全体村民</t>
  </si>
  <si>
    <t>舜山镇石固村前后张郢机站项目</t>
  </si>
  <si>
    <t>石固村</t>
  </si>
  <si>
    <t>新建泵站一座</t>
  </si>
  <si>
    <t>45天</t>
  </si>
  <si>
    <t>完善农田灌溉设施</t>
  </si>
  <si>
    <t>渠道周边群众</t>
  </si>
  <si>
    <t>改善农业灌溉设施</t>
  </si>
  <si>
    <t>参与项目申报、监督项目实施</t>
  </si>
  <si>
    <t>施官镇龙山村泵站及配套设施项目</t>
  </si>
  <si>
    <t>龙山村</t>
  </si>
  <si>
    <t>改建</t>
  </si>
  <si>
    <t>泵站及配套设施建设</t>
  </si>
  <si>
    <t>（二）     非出列村到村产业项目</t>
  </si>
  <si>
    <t>红星村产业园配套项目</t>
  </si>
  <si>
    <t>红星村</t>
  </si>
  <si>
    <t>围墙、渠道护坡、涵洞桥、大门等基础配套设施</t>
  </si>
  <si>
    <t>出列村50万</t>
  </si>
  <si>
    <t>东岳村粮食烘干及仓储建设二期项目</t>
  </si>
  <si>
    <t>水口镇人民政府
魏永亮</t>
  </si>
  <si>
    <t>东岳村</t>
  </si>
  <si>
    <t>围墙、地坪、地磅、通风槽等配套设施</t>
  </si>
  <si>
    <t>水口镇东岳村农副产品加工项目</t>
  </si>
  <si>
    <t>新建农副产品加工厂房一座及配套设施</t>
  </si>
  <si>
    <t>不低于投资额的6%收益</t>
  </si>
  <si>
    <t>水口镇现代化农业示范基地配套项目</t>
  </si>
  <si>
    <t>拥巷村</t>
  </si>
  <si>
    <t>隔断、水井等配套设施</t>
  </si>
  <si>
    <t>三城镇农副产品加工厂房及配套设施建设项目</t>
  </si>
  <si>
    <t>三城镇人民政府
袁伟仕</t>
  </si>
  <si>
    <t>涧里村</t>
  </si>
  <si>
    <t>建设钢混结构厂房2600平方及配套设施等</t>
  </si>
  <si>
    <t>参与项目申报  监督项目实施等</t>
  </si>
  <si>
    <t>张山镇烘干房项目配套场地平整建设工程</t>
  </si>
  <si>
    <t>郭郢村</t>
  </si>
  <si>
    <t>在烘干房内部场地平整及土方回填等</t>
  </si>
  <si>
    <t>3个月</t>
  </si>
  <si>
    <t>雷官镇高场村养殖场附属配套项目</t>
  </si>
  <si>
    <t>雷官镇人民政府
夏少仓</t>
  </si>
  <si>
    <t>高场村</t>
  </si>
  <si>
    <t>350平方左右鸡粪堆积处理场，1200平方左右砂石路面等</t>
  </si>
  <si>
    <t>张山镇粮食仓储钢构厂房项目</t>
  </si>
  <si>
    <t>新建粮食存储库房3000
平方</t>
  </si>
  <si>
    <t>倒桥75万、长山75万、庞河100万、郭郢100万</t>
  </si>
  <si>
    <t>张山镇郭郢村农副产品仓储及配套项目</t>
  </si>
  <si>
    <t>项目分两期进行，一期进行场地回填及场地平整和地坪铺设，二期新建2层钢构房800平方</t>
  </si>
  <si>
    <t>苟滩村占市级资金100万
其余部分归郭郢村</t>
  </si>
  <si>
    <t>汊河镇温控玻璃大棚建设项目</t>
  </si>
  <si>
    <t>汊河镇人民政府
王建丽</t>
  </si>
  <si>
    <t>阳明湖社区</t>
  </si>
  <si>
    <t>新建温控玻璃大棚2座及周边基础设施等</t>
  </si>
  <si>
    <t>三城镇工厂化渔菜共生一体式生态系统项目</t>
  </si>
  <si>
    <t>天涧村</t>
  </si>
  <si>
    <t>土建：约3000㎡，双层玻璃采光房、配套雨淋降温系统、通风系统、电动遮阳系统、加温系统。高度5.5米。
内部配55个蔬菜种植架（PVC管、镀锌管架），50个养殖池（10平方每个），配套管理用房、材料车间、智能监测室、化验室及仪器设备，占地600平方水体净化循环系统（蓄水池、沉淀池、微生物净化池、水加温系统、智能控制系统等）</t>
  </si>
  <si>
    <t>水口镇拥巷村现代化农业示范基地配套设施扩建项目</t>
  </si>
  <si>
    <t>地坪硬化，储粪场等</t>
  </si>
  <si>
    <t>水口镇高隍村农副产品仓储建设项目</t>
  </si>
  <si>
    <t>高隍村</t>
  </si>
  <si>
    <t>新建仓储厂房一座、配套地面硬化、管理用房、地磅等配套设施</t>
  </si>
  <si>
    <t>水口镇上蔡村农副产品仓储项目</t>
  </si>
  <si>
    <t>上蔡村</t>
  </si>
  <si>
    <t>新建农副产品仓储库房一座等</t>
  </si>
  <si>
    <t>水口镇水西村高庄电站建设项目</t>
  </si>
  <si>
    <t>水西村</t>
  </si>
  <si>
    <t>泵站1座，含泵站设备、电器安装、管道安装等</t>
  </si>
  <si>
    <t>40天</t>
  </si>
  <si>
    <t>扩大灌溉面积，提高项目区渠系水利用率，改善农田灌溉条件，降低农业生产成本。</t>
  </si>
  <si>
    <t>提高农业生产能力，增加农民收入 。</t>
  </si>
  <si>
    <t>大英镇高标准农田示范区农业物联网建设项目</t>
  </si>
  <si>
    <t>县农业农村局
吴悌高</t>
  </si>
  <si>
    <t>广洋村</t>
  </si>
  <si>
    <t>建设智慧农业云平台、智慧农业监控系统、农产品安全溯源系统、农场秀等系统及相关集成配套设施。</t>
  </si>
  <si>
    <t>增加农作物产量、较少用工费用、降低化肥农药用量，保护农田环境，提高农产品品位和质量，生态转向良性循环</t>
  </si>
  <si>
    <t>雷官镇埝塘村丁郢组板鸭加工厂改造项目</t>
  </si>
  <si>
    <t>雷官镇人民政府                                                    夏少仓</t>
  </si>
  <si>
    <t>埝塘村</t>
  </si>
  <si>
    <t>对现有的150平方米左右的生产车间提升改造亮化、生产设备升级改造等</t>
  </si>
  <si>
    <t>埝塘村、黄桥村及相关群众（各占投资总额50%）</t>
  </si>
  <si>
    <t>独山镇粮食加工仓储厂房建设及配套项目</t>
  </si>
  <si>
    <t>独山镇人民政府
王骑</t>
  </si>
  <si>
    <t>白露村</t>
  </si>
  <si>
    <t>新建不少于200平米仓储厂房一座，室外地面硬化，院墙、院门等</t>
  </si>
  <si>
    <t>杨郢乡方港体验式农业观光园项目</t>
  </si>
  <si>
    <t>陡山村</t>
  </si>
  <si>
    <t>新建体验式农业网格单元约6000平方米、1200平方米有机蔬菜、瓜果玻璃温室温控大棚等配套设施</t>
  </si>
  <si>
    <t>参与项目申报，监督项目实施</t>
  </si>
  <si>
    <t>贫困村
210万</t>
  </si>
  <si>
    <t>三城镇固镇村农产品加工厂房及配套设施建设项目</t>
  </si>
  <si>
    <t>固镇村</t>
  </si>
  <si>
    <t>建设钢混结构厂房1500平方及配套设施等</t>
  </si>
  <si>
    <t>三城镇广大村农产品加工厂房及配套设施建设项目</t>
  </si>
  <si>
    <t>广大村</t>
  </si>
  <si>
    <t>水口镇高隍村农副产品仓储建设配套项目</t>
  </si>
  <si>
    <t>配套建设冷库等</t>
  </si>
  <si>
    <t>大英镇大英村冷库建设项目</t>
  </si>
  <si>
    <t>大英镇人民政府
李爱龙</t>
  </si>
  <si>
    <t>大英村</t>
  </si>
  <si>
    <t>新建100平方米冷库一座及相关附属设施</t>
  </si>
  <si>
    <t>水口镇新建泵站工程</t>
  </si>
  <si>
    <t>河西村</t>
  </si>
  <si>
    <t>新建泵站、水泵配套配套设备、变压器等</t>
  </si>
  <si>
    <t>解决农户农业生产用水难问题</t>
  </si>
  <si>
    <t>改善水利基础设施</t>
  </si>
  <si>
    <t>施官镇抗旱变压器项目</t>
  </si>
  <si>
    <t>施官镇</t>
  </si>
  <si>
    <t>变压器及配套设施建设</t>
  </si>
  <si>
    <t>周边群众</t>
  </si>
  <si>
    <t>龙山13万</t>
  </si>
  <si>
    <t>半塔镇鱼塘村仓储项目配套设施工程</t>
  </si>
  <si>
    <t>鱼塘村</t>
  </si>
  <si>
    <t>粮库及烘干房门前场地，建设水泥地坪2160平方米、厚20厘米，地磅一座重60吨、长14米及相关附属配套设施</t>
  </si>
  <si>
    <t>来安县水口镇高隍村农副产品仓储建设项目（供电采购及安装）</t>
  </si>
  <si>
    <t>变压器、架空导线、电杆、电箱、其他配套改造等</t>
  </si>
  <si>
    <t>来安县水口镇东岳村农副产品加工项目配套设施采购及安装</t>
  </si>
  <si>
    <t>新建冷库房二间、配套设施设备等改造工程</t>
  </si>
  <si>
    <t>三城镇农副产品加工厂房配电设施及乡村振兴产业园围挡工程</t>
  </si>
  <si>
    <t>建设10/0.4kv变压器及配电工程以及总长约1000米，高不低于2米的围挡</t>
  </si>
  <si>
    <t>为乡村振兴产业园提供电力，保障乡村振兴产业园生产安全</t>
  </si>
  <si>
    <t>改善基础设施建设</t>
  </si>
  <si>
    <t>独山镇史郢村高郢组泵站建设项目</t>
  </si>
  <si>
    <t>史郢村</t>
  </si>
  <si>
    <t>高郢组新建抗旱泵站一座、配套线路架设、沟渠硬化等</t>
  </si>
  <si>
    <t>解决群众灌溉用水问题</t>
  </si>
  <si>
    <t>改善水利基础设施建设</t>
  </si>
  <si>
    <t>（三）
到户奖补项目</t>
  </si>
  <si>
    <t>来安县脱贫户发展特色种养业补助项目</t>
  </si>
  <si>
    <t>全县各乡镇</t>
  </si>
  <si>
    <t>到户</t>
  </si>
  <si>
    <t>对全县发展农业特色种养业的脱贫户进行奖补</t>
  </si>
  <si>
    <t>2022年度</t>
  </si>
  <si>
    <t>2500户以上脱贫户通过发展农业特色产业增收</t>
  </si>
  <si>
    <t>发展种养业的建档立卡脱贫户</t>
  </si>
  <si>
    <t>申报奖补资金，促进发展产业</t>
  </si>
  <si>
    <t>（四）
金融脱贫项目</t>
  </si>
  <si>
    <t>小额信贷贴息</t>
  </si>
  <si>
    <t>县财政局
蔡金林</t>
  </si>
  <si>
    <t>对建档立卡脱贫户和监测对象用于发展生产的小额信贷按贷款金额的3.8%贴息</t>
  </si>
  <si>
    <t>为不少于800户提供贴息，扶持脱贫户和监测对象发展产业</t>
  </si>
  <si>
    <t>发展产业需要资金信贷资金支持的脱贫户和监测对象</t>
  </si>
  <si>
    <t>扶持脱贫户和监测对象发展产业</t>
  </si>
  <si>
    <t>二、基础设施工程</t>
  </si>
  <si>
    <t>（一）
危桥改造</t>
  </si>
  <si>
    <t>庞河村东常郢桥危桥改造工程</t>
  </si>
  <si>
    <t>庞河村</t>
  </si>
  <si>
    <t>拆除重建</t>
  </si>
  <si>
    <t>全长约13米，宽7.5米桥梁1座</t>
  </si>
  <si>
    <t>解决群众出行不便问题</t>
  </si>
  <si>
    <t>道路沿线群众</t>
  </si>
  <si>
    <t>张郢1路张郢大坝桥危桥改造</t>
  </si>
  <si>
    <t>兴隆村</t>
  </si>
  <si>
    <t>全长13.04米，宽7.5米桥梁1座</t>
  </si>
  <si>
    <t>小山村新港路许港桥危桥改造</t>
  </si>
  <si>
    <t>小山村</t>
  </si>
  <si>
    <t>全长约20米，宽7.5米桥梁1座</t>
  </si>
  <si>
    <t>小山村脱贫户和其他群众</t>
  </si>
  <si>
    <t>（二）
原出列村道路硬化</t>
  </si>
  <si>
    <t>舜山镇六郎村汪郢组道路扩面延伸工程</t>
  </si>
  <si>
    <t>舜山镇六郎村</t>
  </si>
  <si>
    <t>全长约420米，其中138米为3.5米宽 ，282米为4.5米宽水泥混凝土道路改建</t>
  </si>
  <si>
    <t>道路沿线脱贫户和其他群众</t>
  </si>
  <si>
    <t>参与项目申报、监督项目实施，改善交通基础设施建设</t>
  </si>
  <si>
    <t>小山村朱邵港道路扩面延伸工程</t>
  </si>
  <si>
    <t>全长约0.3公里，宽4.5米水泥混凝土道路改建</t>
  </si>
  <si>
    <t>龙山村万庄组至张施路道路扩面延伸工程</t>
  </si>
  <si>
    <t>全长约0.5公里，宽4.5米水泥混凝土道路改建</t>
  </si>
  <si>
    <t>龙山村脱贫户和其他群众</t>
  </si>
  <si>
    <t>罗顶村道路扩面延伸工程</t>
  </si>
  <si>
    <t>罗顶村</t>
  </si>
  <si>
    <t>全长约0.86公里，宽4.5米水泥混凝土道路改建</t>
  </si>
  <si>
    <t>罗顶村脱贫户和其他群众</t>
  </si>
  <si>
    <t>杨郢乡静波村道路扩面延伸工程</t>
  </si>
  <si>
    <t>静波村</t>
  </si>
  <si>
    <t>全长约1.15公里，宽4.5米水泥混凝土道路改建</t>
  </si>
  <si>
    <t>杨郢乡静波村达郢至上岗道路扩面延伸工程</t>
  </si>
  <si>
    <t xml:space="preserve">    全长0.285公里、宽4.5米水泥砼道路改建</t>
  </si>
  <si>
    <t>舜山镇三湾村丁岗组、平岗组、都塘组道路扩面延伸工程</t>
  </si>
  <si>
    <t>三湾村</t>
  </si>
  <si>
    <t>全长约1.3（丁岗组590m、平岗组562m、都塘组148m）公里、宽2.5米水泥砼道路改建</t>
  </si>
  <si>
    <t>（三）     非出列村到村道路硬化</t>
  </si>
  <si>
    <t xml:space="preserve">独山镇白露村万冲至花庄道路扩面延伸工程 </t>
  </si>
  <si>
    <t>全长约4.75公里，其中2.9公里将3.5米砼路面拓宽至4.5米、1.45公里；将2.5米沙土路面拓宽至4.5米、0.4公里砂石路面改建为砼路面。</t>
  </si>
  <si>
    <t>改善交通基础设施建设</t>
  </si>
  <si>
    <t>雷官镇雷官村至桥湾村道路扩面延伸工程</t>
  </si>
  <si>
    <t>雷官村</t>
  </si>
  <si>
    <t>全长约2.7公里,宽4.5米水泥砼路面改建沥青砼路面</t>
  </si>
  <si>
    <t>来河水口段道路畅通工程</t>
  </si>
  <si>
    <t>渡口村
水西村</t>
  </si>
  <si>
    <t>1、长4.36公里，宽4.5米水泥混凝土路；2、长0.2公里，宽3.5米水泥混凝土道路；3、长4.36公里来河堤修整。</t>
  </si>
  <si>
    <t>9个月</t>
  </si>
  <si>
    <t>半塔镇宝塔村黄竹路扩面延伸工程</t>
  </si>
  <si>
    <t>宝塔村</t>
  </si>
  <si>
    <t xml:space="preserve">    全长0.245公里、宽4.5米水泥砼道路改建</t>
  </si>
  <si>
    <t>半塔镇王集村杨草坝至后庄道路扩面延伸工程</t>
  </si>
  <si>
    <t>王集村</t>
  </si>
  <si>
    <t xml:space="preserve">    全长0.295公里、宽4.5米水泥砼道路改建</t>
  </si>
  <si>
    <t>半塔镇大余郢村东秋2路扩面延伸工程</t>
  </si>
  <si>
    <t>大余郢村</t>
  </si>
  <si>
    <t xml:space="preserve">    全长0.166公里、宽4.5米水泥砼道路改建</t>
  </si>
  <si>
    <t>半塔镇鱼塘村至天长交界道路黑化扩面延伸工程</t>
  </si>
  <si>
    <t>全长2620m，修复破损混凝土老路面后，加铺5cm厚AC-13细粒式沥青混凝土面层</t>
  </si>
  <si>
    <t>60天</t>
  </si>
  <si>
    <t>汊河镇唐桥村道路扩面延伸工程</t>
  </si>
  <si>
    <t>唐桥村</t>
  </si>
  <si>
    <t xml:space="preserve">    全长1.5公里（宋郢至文山长0.2公里、文大路至五岔长1.3公里）、宽4.5米水泥砼道路改建</t>
  </si>
  <si>
    <t>汊河镇文山村道路扩面延伸工程</t>
  </si>
  <si>
    <t>文山村</t>
  </si>
  <si>
    <t xml:space="preserve">    全长1.091公里（欧郢路长0.678公里、何郢路至文大路长0.413公里）、宽4.5米水泥砼道路改建</t>
  </si>
  <si>
    <t>雷官镇桥湾村道路扩面延伸工程</t>
  </si>
  <si>
    <t>桥湾村</t>
  </si>
  <si>
    <t xml:space="preserve">   全长2.567公里（汉董路0.4公里、下庄至村村通0.702公里、杨郢至杨郢桥0.515公里、红土坂桥至陈一组0.95公里）、宽4.5米水泥砼道路改建</t>
  </si>
  <si>
    <t>70天</t>
  </si>
  <si>
    <t>舜山镇林桥村欧庄组至和平村道路扩面延伸工程</t>
  </si>
  <si>
    <t>林桥村</t>
  </si>
  <si>
    <t>全长1.21公里、宽4.5米水泥砼道路改建</t>
  </si>
  <si>
    <t>三城镇广大村外圩路扩面延伸工程</t>
  </si>
  <si>
    <t xml:space="preserve">    全长1公里、宽4.5米水泥砼道路改建</t>
  </si>
  <si>
    <t>独山镇曲涧村独磁路至周巷道路扩面延伸工程</t>
  </si>
  <si>
    <t>曲涧村</t>
  </si>
  <si>
    <t xml:space="preserve">    全长1.38公里、宽4.5米水泥砼道路改建</t>
  </si>
  <si>
    <t>杨郢乡志凡村石固至渡口道路扩面延伸工程</t>
  </si>
  <si>
    <t>志凡村</t>
  </si>
  <si>
    <t xml:space="preserve">    全长0.854公里、宽4.5米水泥砼道路改建</t>
  </si>
  <si>
    <t>水口镇拥巷村崔郢组至高二松组道路扩面延伸工程</t>
  </si>
  <si>
    <t xml:space="preserve">    全长1.68公里、宽4.5米水泥砼道路改建</t>
  </si>
  <si>
    <t>水口镇西王村孙郢组道路扩面延伸工程</t>
  </si>
  <si>
    <t>西王村</t>
  </si>
  <si>
    <t xml:space="preserve">    全长0.775公里（滁六路至孙郢组长0.688公里、滁六路至孙郢组02路长0.087公里）、宽4.5米水泥砼道路改建</t>
  </si>
  <si>
    <t>施官镇西武村谷山至杨郢道路扩面延伸工程</t>
  </si>
  <si>
    <t>西武村</t>
  </si>
  <si>
    <t xml:space="preserve">    全长1.33公里、宽4.5米水泥砼道路改建</t>
  </si>
  <si>
    <t>大英镇大英村蔡桥组桥至徽江农业牛蛙养殖基地道路扩面延伸工程</t>
  </si>
  <si>
    <t xml:space="preserve">    全长0.71公里、宽4.5米水泥砼道路改建</t>
  </si>
  <si>
    <t>水口镇武集村大余庄组、魏庄组道路扩面延伸工程</t>
  </si>
  <si>
    <t>武集村</t>
  </si>
  <si>
    <t xml:space="preserve">    全长约1.92公里，其中大余庄组长约1.22公里、宽3米，魏庄组长约0.7公里、宽3.5米，水泥砼道路改建</t>
  </si>
  <si>
    <t>水口镇东岳村吕郢组道路扩面延伸工程</t>
  </si>
  <si>
    <t xml:space="preserve">    全长约0.53公里、老路为4米宽水泥路，拓宽至5.5米水泥路</t>
  </si>
  <si>
    <t>水口镇高隍村李东组、马庄组等道路扩面延伸工程</t>
  </si>
  <si>
    <t xml:space="preserve">    全长约1.06公里（现场核实所有道路路长度），其中李东组长约0.9公里、马庄组长约0.16公里、宽3米，水泥砼道路改建</t>
  </si>
  <si>
    <t>新安镇孙桥村各庄组道路扩面延伸工程</t>
  </si>
  <si>
    <t>新安镇人民政府
韩巍峰</t>
  </si>
  <si>
    <t>孙桥村</t>
  </si>
  <si>
    <t>全长约0.7公里，5.5米宽的沥青混凝土道路改造</t>
  </si>
  <si>
    <t>倒桥村良田组道路扩面延伸工程</t>
  </si>
  <si>
    <t>张山镇人民政府   章金星</t>
  </si>
  <si>
    <t>倒桥村</t>
  </si>
  <si>
    <t>维修宽4.5米，长约550米道路扩面延伸工程</t>
  </si>
  <si>
    <t>水口镇水西村东升组道路扩面延伸工程</t>
  </si>
  <si>
    <t>全长0.4公里，宽4.5米水泥混凝土路面新建</t>
  </si>
  <si>
    <t>90天</t>
  </si>
  <si>
    <t>水口镇武集村姚上组道路扩面延伸工程</t>
  </si>
  <si>
    <t>舜山镇和平村生产道路建设</t>
  </si>
  <si>
    <t>和平村</t>
  </si>
  <si>
    <t>全长约0.7公里，宽度3米水泥混凝土路面</t>
  </si>
  <si>
    <t>解决群众生产问题</t>
  </si>
  <si>
    <t>通过道路工程改善群体生产条件，带动产业致富</t>
  </si>
  <si>
    <t>汊河镇大雅村余林组农村道路扩面延伸工程</t>
  </si>
  <si>
    <t>大雅村</t>
  </si>
  <si>
    <t xml:space="preserve">    全长1.213公里、宽5米水泥砼道路新建</t>
  </si>
  <si>
    <t>雷官镇桥湾村道路扩面延伸联网路工程</t>
  </si>
  <si>
    <t>桥湾村下圩组250米4.5米宽道路及垫层，过路涵管、相关交安设施。</t>
  </si>
  <si>
    <t>解决群众出行及生产生活问题</t>
  </si>
  <si>
    <t>沿线群众</t>
  </si>
  <si>
    <t>三、少数民族发展项目</t>
  </si>
  <si>
    <t>贾龙村商贸一体化农产品产业项目</t>
  </si>
  <si>
    <t>贾龙村</t>
  </si>
  <si>
    <t>建设占地300平方左右的二层建筑及附属设施等</t>
  </si>
  <si>
    <t>乡村振兴促进产业发展</t>
  </si>
  <si>
    <t>74万中央、41万省级少数民族发展资金</t>
  </si>
  <si>
    <t>四、旅游发展项目</t>
  </si>
  <si>
    <t>三城镇天涧村农家乐项目</t>
  </si>
  <si>
    <t>新建农家乐及配套设施：框架1套，3层，约300㎡,；砖混+木质1套，2层，约120㎡</t>
  </si>
  <si>
    <t>资产收益</t>
  </si>
  <si>
    <t>舜山镇石固村、林桥村旅游民宿改扩建项目</t>
  </si>
  <si>
    <t>林桥村旅游民宿项目基础设施配套等工程</t>
  </si>
  <si>
    <t>出列村
30万</t>
  </si>
  <si>
    <t>舜山镇林桥村旅游民宿项目</t>
  </si>
  <si>
    <t>在原有林桥园林人家的基础上进行改扩建设施等</t>
  </si>
  <si>
    <t>带动就业，资产收益</t>
  </si>
  <si>
    <t>出列村
70万</t>
  </si>
  <si>
    <t>五、人居环境项目</t>
  </si>
  <si>
    <t>三城镇天涧村黑刘组人居环境整治提升项目</t>
  </si>
  <si>
    <t>老混凝土路面路修复约800㎡，白改黑约2000㎡、雨污水管网为双壁波纹管约1000m、弱电入地PE、PVC管约1000m</t>
  </si>
  <si>
    <t>解决群众出行和生产生活污水排放问题</t>
  </si>
  <si>
    <t>改善交通、雨污水排放、弱电基础设施建设</t>
  </si>
  <si>
    <t>杨郢乡静波村孙陈郢组人居环境整治</t>
  </si>
  <si>
    <t>村庄道路改造1.5公里，宽3米</t>
  </si>
  <si>
    <t>解决出列村群众出行不便问题</t>
  </si>
  <si>
    <t>半塔镇高山村后郢组人居环境整治</t>
  </si>
  <si>
    <t>约2.5公里的道路维修等</t>
  </si>
  <si>
    <t>舜山镇石固村前张郢组到后张郢组人居环境整治</t>
  </si>
  <si>
    <t>全长1.5公里道路维修等</t>
  </si>
  <si>
    <t>三城镇三城村范庄组、冯巷村下塘组人居环境整治</t>
  </si>
  <si>
    <t>三城镇人民政府 袁伟仕</t>
  </si>
  <si>
    <t>三城村 冯巷村</t>
  </si>
  <si>
    <t>改建1.5公里的道路及维修等</t>
  </si>
  <si>
    <t>相官村老街人居环境整治提升项目</t>
  </si>
  <si>
    <t>相官村</t>
  </si>
  <si>
    <t>新建混凝土路面约400㎡，雨污水管网约450m等</t>
  </si>
  <si>
    <t>改善交通、雨污水排放基础设施建设</t>
  </si>
  <si>
    <t>三城镇天涧村小郢组人居环境整治提升项目</t>
  </si>
  <si>
    <t>对天涧村低压杆线改造，改建长0.27公里的道路及渠道整治等</t>
  </si>
  <si>
    <t>改善交通、弱电基础设施建设</t>
  </si>
  <si>
    <t>六、国有林场发展项目</t>
  </si>
  <si>
    <t>来安花红产业基地建设项目</t>
  </si>
  <si>
    <t>来安县复兴
国有林场
张立刚</t>
  </si>
  <si>
    <t>复兴林场</t>
  </si>
  <si>
    <t>新建圃地、管护用房、水、电、路、灌溉及相关配套设施等</t>
  </si>
  <si>
    <t>8个月</t>
  </si>
  <si>
    <t>保护珍稀树种、发展花红产业、乡村振兴促进旅游业发展</t>
  </si>
  <si>
    <t>地方名贵树种得以保存</t>
  </si>
  <si>
    <t>带动旅游业及保护珍稀树种</t>
  </si>
  <si>
    <t>90万中央国有林场发展资金</t>
  </si>
  <si>
    <t>长山国有林场精品乡土苗木示范园建设项目</t>
  </si>
  <si>
    <t>来安县长山
国有林场
谭家伟</t>
  </si>
  <si>
    <t>长山国有林场</t>
  </si>
  <si>
    <t>新建圃地、路、灌溉、栽植苗木及相关配套设施等</t>
  </si>
  <si>
    <t>发展特色乡土苗木，增强林场实力，促进乡村振兴及旅游业发展</t>
  </si>
  <si>
    <t>林场及周边群众</t>
  </si>
  <si>
    <t>带动旅游业发展及林农致富</t>
  </si>
  <si>
    <t>省级国有林场发展资金</t>
  </si>
  <si>
    <t>七、就业脱贫工程</t>
  </si>
  <si>
    <t>公益岗位补贴项目</t>
  </si>
  <si>
    <t>县人社局
秦庶</t>
  </si>
  <si>
    <t>通过公益岗位安置脱贫户就业，为公益岗位安置就业的脱贫户按照500元/月的标准发放岗位补贴。</t>
  </si>
  <si>
    <t>促进脱贫户就业增收</t>
  </si>
  <si>
    <t>从事公益岗位的脱贫户人口</t>
  </si>
  <si>
    <t>申报补助、带动就业</t>
  </si>
  <si>
    <t>脱贫稳就业技能培训</t>
  </si>
  <si>
    <t>组织16周岁到65周岁、有劳动能力和就业创业意愿监测对象参加免费就业技能培训和创业培训。</t>
  </si>
  <si>
    <t>提高易返贫致贫人口就业技能，增加收入。</t>
  </si>
  <si>
    <t>参加脱贫稳就业技能培训的16周岁到65周岁、有劳动能力和就业创业意愿的脱贫户和监测对象。</t>
  </si>
  <si>
    <t>提高技能水平，增加收入。</t>
  </si>
  <si>
    <t>跨省转移就业交通补贴</t>
  </si>
  <si>
    <t>对符合条件的脱贫劳动力（含监测帮扶对象）到安徽省以外地区就业的，按照每人每年500元标准给予转移就业交通补贴</t>
  </si>
  <si>
    <t>提高脱贫户和监测帮扶对象就业能力</t>
  </si>
  <si>
    <t>有就业意愿和能力的建档立卡脱贫劳动人口和监测帮扶对象</t>
  </si>
  <si>
    <t>促进就业</t>
  </si>
  <si>
    <t>雨露计划</t>
  </si>
  <si>
    <t>县乡村振兴局
张瑞</t>
  </si>
  <si>
    <t>对建档立卡脱贫学生中职、高职教育给予1500元/生/学期补助</t>
  </si>
  <si>
    <t>保障不少于260名脱贫家庭学生就读中高职院校</t>
  </si>
  <si>
    <t>脱贫家庭就读中高职院校的学生</t>
  </si>
  <si>
    <t>保障脱贫户和监测对象学生就读中高职院校</t>
  </si>
  <si>
    <t>八、项目管理费</t>
  </si>
  <si>
    <t>项目管理费</t>
  </si>
  <si>
    <t>/</t>
  </si>
  <si>
    <t>统筹安排用于项目前期设计、评审、招标、监理以及验收等与项目管理相关的支出</t>
  </si>
  <si>
    <t>充分发挥
资金效益</t>
  </si>
  <si>
    <t>全县脱贫及其他群众</t>
  </si>
  <si>
    <t>通过节省项目费用开支加村级集体经济收入等</t>
  </si>
  <si>
    <t>参与项目申报，监督项目实施等项目管理环节</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</si>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</sst>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00_ ;_ * \-#,##0.0000_ ;_ * &quot;-&quot;??.00_ ;_ @_ "/>
    <numFmt numFmtId="177" formatCode="0_ "/>
    <numFmt numFmtId="178" formatCode="0.0000_);[Red]\(0.0000\)"/>
    <numFmt numFmtId="179" formatCode="0.000000_ "/>
    <numFmt numFmtId="180" formatCode="0.00_ "/>
  </numFmts>
  <fonts count="59">
    <font>
      <sz val="11"/>
      <color theme="1"/>
      <name val="Calibri"/>
      <family val="0"/>
    </font>
    <font>
      <sz val="11"/>
      <name val="宋体"/>
      <family val="0"/>
    </font>
    <font>
      <b/>
      <sz val="26"/>
      <name val="宋体"/>
      <family val="0"/>
    </font>
    <font>
      <b/>
      <sz val="10"/>
      <name val="宋体"/>
      <family val="0"/>
    </font>
    <font>
      <b/>
      <sz val="11"/>
      <name val="宋体"/>
      <family val="0"/>
    </font>
    <font>
      <b/>
      <sz val="11"/>
      <color indexed="8"/>
      <name val="宋体"/>
      <family val="0"/>
    </font>
    <font>
      <sz val="10"/>
      <name val="宋体"/>
      <family val="0"/>
    </font>
    <font>
      <sz val="11"/>
      <color indexed="8"/>
      <name val="宋体"/>
      <family val="0"/>
    </font>
    <font>
      <sz val="10"/>
      <color indexed="8"/>
      <name val="宋体"/>
      <family val="0"/>
    </font>
    <font>
      <b/>
      <sz val="9"/>
      <color indexed="8"/>
      <name val="宋体"/>
      <family val="0"/>
    </font>
    <font>
      <b/>
      <sz val="9"/>
      <name val="宋体"/>
      <family val="0"/>
    </font>
    <font>
      <b/>
      <sz val="10"/>
      <color indexed="8"/>
      <name val="宋体"/>
      <family val="0"/>
    </font>
    <font>
      <b/>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2"/>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6"/>
      <name val="Calibri Light"/>
      <family val="0"/>
    </font>
    <font>
      <b/>
      <sz val="11"/>
      <color theme="1"/>
      <name val="宋体"/>
      <family val="0"/>
    </font>
    <font>
      <sz val="11"/>
      <color theme="1"/>
      <name val="宋体"/>
      <family val="0"/>
    </font>
    <font>
      <sz val="10"/>
      <color theme="1"/>
      <name val="宋体"/>
      <family val="0"/>
    </font>
    <font>
      <b/>
      <sz val="9"/>
      <color theme="1"/>
      <name val="宋体"/>
      <family val="0"/>
    </font>
    <font>
      <b/>
      <sz val="10"/>
      <color theme="1"/>
      <name val="宋体"/>
      <family val="0"/>
    </font>
    <font>
      <b/>
      <sz val="12"/>
      <color theme="1"/>
      <name val="宋体"/>
      <family val="0"/>
    </font>
    <font>
      <sz val="10"/>
      <name val="Calibri"/>
      <family val="0"/>
    </font>
    <font>
      <b/>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7"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7"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0" fillId="0" borderId="0">
      <alignment vertical="center"/>
      <protection/>
    </xf>
    <xf numFmtId="0" fontId="7"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28" fillId="0" borderId="0">
      <alignment/>
      <protection/>
    </xf>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8" fillId="0" borderId="0">
      <alignment/>
      <protection/>
    </xf>
    <xf numFmtId="0" fontId="28" fillId="0" borderId="0">
      <alignment vertical="center"/>
      <protection/>
    </xf>
    <xf numFmtId="0" fontId="28" fillId="0" borderId="0">
      <alignment vertical="center"/>
      <protection/>
    </xf>
    <xf numFmtId="0" fontId="0" fillId="0" borderId="0">
      <alignment vertical="center"/>
      <protection/>
    </xf>
    <xf numFmtId="0" fontId="28" fillId="0" borderId="0">
      <alignment vertical="center"/>
      <protection/>
    </xf>
  </cellStyleXfs>
  <cellXfs count="105">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49"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176" fontId="0" fillId="0" borderId="0" xfId="22" applyNumberFormat="1" applyFont="1" applyFill="1" applyAlignment="1">
      <alignment horizontal="center" vertical="center"/>
    </xf>
    <xf numFmtId="0" fontId="50" fillId="0" borderId="0" xfId="0" applyNumberFormat="1" applyFont="1" applyFill="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176" fontId="4" fillId="0" borderId="9" xfId="22"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vertical="center" wrapText="1"/>
    </xf>
    <xf numFmtId="0" fontId="4"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1" fillId="0" borderId="9" xfId="45" applyFont="1" applyFill="1" applyBorder="1" applyAlignment="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9" xfId="68" applyNumberFormat="1" applyFont="1" applyFill="1" applyBorder="1" applyAlignment="1">
      <alignment horizontal="center" vertical="center" wrapText="1"/>
      <protection/>
    </xf>
    <xf numFmtId="0" fontId="1" fillId="0" borderId="9" xfId="68" applyFont="1" applyFill="1" applyBorder="1" applyAlignment="1">
      <alignment horizontal="center" vertical="center" wrapText="1"/>
      <protection/>
    </xf>
    <xf numFmtId="0" fontId="52" fillId="0" borderId="9" xfId="45" applyFont="1" applyFill="1" applyBorder="1" applyAlignment="1">
      <alignment horizontal="center" vertical="center" wrapText="1"/>
      <protection/>
    </xf>
    <xf numFmtId="0" fontId="1" fillId="0" borderId="9"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3" fillId="0" borderId="11" xfId="0" applyNumberFormat="1" applyFont="1" applyFill="1" applyBorder="1" applyAlignment="1">
      <alignment horizontal="center" vertical="center" wrapText="1"/>
    </xf>
    <xf numFmtId="0" fontId="49" fillId="0" borderId="9" xfId="45" applyFont="1" applyFill="1" applyBorder="1" applyAlignment="1">
      <alignment horizontal="center" vertical="center" wrapText="1"/>
      <protection/>
    </xf>
    <xf numFmtId="0" fontId="1" fillId="0" borderId="9" xfId="45" applyNumberFormat="1" applyFont="1" applyFill="1" applyBorder="1" applyAlignment="1">
      <alignment horizontal="center" vertical="center" wrapText="1"/>
      <protection/>
    </xf>
    <xf numFmtId="0" fontId="1" fillId="0" borderId="10" xfId="0" applyNumberFormat="1" applyFont="1" applyFill="1" applyBorder="1" applyAlignment="1">
      <alignment horizontal="center" vertical="center" wrapText="1"/>
    </xf>
    <xf numFmtId="0" fontId="6" fillId="0" borderId="9" xfId="45" applyFont="1" applyFill="1" applyBorder="1" applyAlignment="1">
      <alignment horizontal="center" vertical="center" wrapText="1"/>
      <protection/>
    </xf>
    <xf numFmtId="0" fontId="49"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22"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xf>
    <xf numFmtId="176" fontId="54" fillId="0" borderId="9" xfId="22"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176" fontId="10" fillId="0" borderId="9" xfId="22" applyNumberFormat="1" applyFont="1" applyFill="1" applyBorder="1" applyAlignment="1">
      <alignment horizontal="center" vertical="center" wrapText="1"/>
    </xf>
    <xf numFmtId="176" fontId="10" fillId="0" borderId="9" xfId="22"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protection/>
    </xf>
    <xf numFmtId="177" fontId="1" fillId="0" borderId="9" xfId="45" applyNumberFormat="1" applyFont="1" applyFill="1" applyBorder="1" applyAlignment="1">
      <alignment horizontal="center" vertical="center" wrapText="1"/>
      <protection/>
    </xf>
    <xf numFmtId="0" fontId="0" fillId="0" borderId="9" xfId="0" applyFont="1" applyFill="1" applyBorder="1" applyAlignment="1">
      <alignment vertical="center"/>
    </xf>
    <xf numFmtId="0" fontId="49" fillId="0" borderId="9" xfId="0" applyFont="1" applyFill="1" applyBorder="1" applyAlignment="1">
      <alignment vertical="center"/>
    </xf>
    <xf numFmtId="0" fontId="0" fillId="0" borderId="9" xfId="0" applyNumberFormat="1" applyFont="1" applyFill="1" applyBorder="1" applyAlignment="1">
      <alignment vertical="center"/>
    </xf>
    <xf numFmtId="0" fontId="0" fillId="0" borderId="9" xfId="0" applyNumberFormat="1" applyFont="1" applyFill="1" applyBorder="1" applyAlignment="1">
      <alignment vertical="center"/>
    </xf>
    <xf numFmtId="0" fontId="52" fillId="0" borderId="9" xfId="45" applyFont="1" applyFill="1" applyBorder="1" applyAlignment="1">
      <alignment horizontal="center" vertical="center" wrapText="1"/>
      <protection/>
    </xf>
    <xf numFmtId="0" fontId="1" fillId="0" borderId="9" xfId="45" applyFont="1" applyFill="1" applyBorder="1" applyAlignment="1">
      <alignment horizontal="center" vertical="center" wrapText="1"/>
      <protection/>
    </xf>
    <xf numFmtId="0" fontId="0" fillId="0" borderId="9" xfId="0" applyFont="1" applyFill="1" applyBorder="1" applyAlignment="1">
      <alignment vertical="center"/>
    </xf>
    <xf numFmtId="0" fontId="49"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0" fillId="0" borderId="9" xfId="0" applyNumberFormat="1" applyFont="1" applyFill="1" applyBorder="1" applyAlignment="1">
      <alignment vertical="center"/>
    </xf>
    <xf numFmtId="0" fontId="1" fillId="0" borderId="9" xfId="22" applyNumberFormat="1" applyFont="1" applyFill="1" applyBorder="1" applyAlignment="1">
      <alignment horizontal="center" vertical="center" wrapText="1"/>
    </xf>
    <xf numFmtId="178" fontId="1" fillId="0" borderId="9" xfId="45" applyNumberFormat="1" applyFont="1" applyFill="1" applyBorder="1" applyAlignment="1">
      <alignment horizontal="center" vertical="center" wrapText="1"/>
      <protection/>
    </xf>
    <xf numFmtId="49" fontId="7" fillId="0" borderId="9" xfId="0" applyNumberFormat="1" applyFont="1" applyFill="1" applyBorder="1" applyAlignment="1" applyProtection="1">
      <alignment horizontal="center" vertical="center" wrapText="1"/>
      <protection/>
    </xf>
    <xf numFmtId="0" fontId="46" fillId="0" borderId="9" xfId="0" applyFont="1" applyFill="1" applyBorder="1" applyAlignment="1">
      <alignment horizontal="center" vertical="center" wrapText="1"/>
    </xf>
    <xf numFmtId="0" fontId="46" fillId="0" borderId="9" xfId="0" applyFont="1" applyFill="1" applyBorder="1" applyAlignment="1">
      <alignment vertical="center" wrapText="1"/>
    </xf>
    <xf numFmtId="0" fontId="46"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1" fillId="0" borderId="9" xfId="45"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55" fillId="0" borderId="10"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xf>
    <xf numFmtId="0" fontId="55" fillId="0" borderId="12" xfId="0" applyNumberFormat="1" applyFont="1" applyFill="1" applyBorder="1" applyAlignment="1">
      <alignment horizontal="center" vertical="center" wrapText="1"/>
    </xf>
    <xf numFmtId="0" fontId="3" fillId="0" borderId="9" xfId="45" applyFont="1" applyFill="1" applyBorder="1" applyAlignment="1">
      <alignment horizontal="center" vertical="center" wrapText="1"/>
      <protection/>
    </xf>
    <xf numFmtId="0" fontId="56" fillId="0" borderId="9" xfId="0" applyFont="1" applyFill="1" applyBorder="1" applyAlignment="1">
      <alignment horizontal="center" vertical="center"/>
    </xf>
    <xf numFmtId="0" fontId="10" fillId="0" borderId="9" xfId="45" applyFont="1" applyFill="1" applyBorder="1" applyAlignment="1">
      <alignment horizontal="center" vertical="center" wrapText="1"/>
      <protection/>
    </xf>
    <xf numFmtId="0" fontId="10" fillId="0" borderId="9" xfId="0" applyFont="1" applyFill="1" applyBorder="1" applyAlignment="1">
      <alignment horizontal="center" vertical="center" wrapText="1"/>
    </xf>
    <xf numFmtId="0" fontId="3" fillId="0" borderId="9" xfId="45" applyFont="1" applyFill="1" applyBorder="1" applyAlignment="1">
      <alignment horizontal="center" vertical="center" wrapText="1"/>
      <protection/>
    </xf>
    <xf numFmtId="179" fontId="4" fillId="0" borderId="9" xfId="22" applyNumberFormat="1" applyFont="1" applyFill="1" applyBorder="1" applyAlignment="1">
      <alignment vertical="center"/>
    </xf>
    <xf numFmtId="0" fontId="7" fillId="0" borderId="9" xfId="0" applyNumberFormat="1" applyFont="1" applyFill="1" applyBorder="1" applyAlignment="1">
      <alignment horizontal="center" vertical="center" wrapText="1"/>
    </xf>
    <xf numFmtId="178" fontId="1" fillId="0" borderId="9" xfId="0" applyNumberFormat="1" applyFont="1" applyFill="1" applyBorder="1" applyAlignment="1">
      <alignment horizontal="center" vertical="center" wrapText="1"/>
    </xf>
    <xf numFmtId="0" fontId="0" fillId="0" borderId="9" xfId="0" applyFont="1" applyFill="1" applyBorder="1" applyAlignment="1">
      <alignment vertical="center"/>
    </xf>
    <xf numFmtId="0" fontId="0" fillId="0" borderId="0" xfId="0" applyFont="1" applyFill="1" applyAlignment="1">
      <alignment vertical="center"/>
    </xf>
    <xf numFmtId="0" fontId="1" fillId="0" borderId="9" xfId="69" applyFont="1" applyFill="1" applyBorder="1" applyAlignment="1">
      <alignment horizontal="center" vertical="center" wrapText="1"/>
      <protection/>
    </xf>
    <xf numFmtId="0" fontId="0" fillId="0" borderId="9" xfId="0" applyFont="1" applyFill="1" applyBorder="1" applyAlignment="1">
      <alignment horizontal="center" vertical="center"/>
    </xf>
    <xf numFmtId="180" fontId="1"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9" xfId="22"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wrapText="1"/>
      <protection/>
    </xf>
    <xf numFmtId="0" fontId="0" fillId="0" borderId="9" xfId="0" applyFill="1" applyBorder="1" applyAlignment="1">
      <alignment vertical="center"/>
    </xf>
    <xf numFmtId="49" fontId="58" fillId="0" borderId="9" xfId="0" applyNumberFormat="1"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 2 13"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8" xfId="66"/>
    <cellStyle name="常规 29" xfId="67"/>
    <cellStyle name="常规 3" xfId="68"/>
    <cellStyle name="常规_附件1-5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03"/>
  <sheetViews>
    <sheetView tabSelected="1" zoomScaleSheetLayoutView="100" workbookViewId="0" topLeftCell="A1">
      <pane ySplit="3" topLeftCell="A98" activePane="bottomLeft" state="frozen"/>
      <selection pane="bottomLeft" activeCell="H99" sqref="H99"/>
    </sheetView>
  </sheetViews>
  <sheetFormatPr defaultColWidth="9.00390625" defaultRowHeight="15"/>
  <cols>
    <col min="1" max="1" width="9.7109375" style="7" customWidth="1"/>
    <col min="2" max="2" width="7.28125" style="7" customWidth="1"/>
    <col min="3" max="3" width="13.8515625" style="7" customWidth="1"/>
    <col min="4" max="4" width="15.8515625" style="7" customWidth="1"/>
    <col min="5" max="5" width="9.00390625" style="8" customWidth="1"/>
    <col min="6" max="6" width="6.140625" style="7" customWidth="1"/>
    <col min="7" max="7" width="21.140625" style="7" customWidth="1"/>
    <col min="8" max="8" width="15.7109375" style="9" customWidth="1"/>
    <col min="9" max="9" width="12.7109375" style="9" customWidth="1"/>
    <col min="10" max="10" width="13.28125" style="9" customWidth="1"/>
    <col min="11" max="11" width="11.57421875" style="9" customWidth="1"/>
    <col min="12" max="12" width="12.00390625" style="9" customWidth="1"/>
    <col min="13" max="13" width="10.8515625" style="7" customWidth="1"/>
    <col min="14" max="14" width="9.00390625" style="8" customWidth="1"/>
    <col min="15" max="15" width="14.28125" style="7" customWidth="1"/>
    <col min="16" max="16" width="11.57421875" style="7" customWidth="1"/>
    <col min="17" max="17" width="15.421875" style="7" customWidth="1"/>
    <col min="18" max="19" width="12.28125" style="7" customWidth="1"/>
    <col min="20" max="16384" width="9.00390625" style="7" customWidth="1"/>
  </cols>
  <sheetData>
    <row r="1" spans="1:19" ht="49.5" customHeight="1">
      <c r="A1" s="10" t="s">
        <v>0</v>
      </c>
      <c r="B1" s="10"/>
      <c r="C1" s="10"/>
      <c r="D1" s="10"/>
      <c r="E1" s="10"/>
      <c r="F1" s="10"/>
      <c r="G1" s="10"/>
      <c r="H1" s="10"/>
      <c r="I1" s="10"/>
      <c r="J1" s="10"/>
      <c r="K1" s="10"/>
      <c r="L1" s="10"/>
      <c r="M1" s="10"/>
      <c r="N1" s="10"/>
      <c r="O1" s="10"/>
      <c r="P1" s="10"/>
      <c r="Q1" s="10"/>
      <c r="R1" s="10"/>
      <c r="S1" s="10"/>
    </row>
    <row r="2" spans="1:19" ht="45.75" customHeight="1">
      <c r="A2" s="11" t="s">
        <v>1</v>
      </c>
      <c r="B2" s="12" t="s">
        <v>2</v>
      </c>
      <c r="C2" s="12" t="s">
        <v>3</v>
      </c>
      <c r="D2" s="12" t="s">
        <v>4</v>
      </c>
      <c r="E2" s="12" t="s">
        <v>5</v>
      </c>
      <c r="F2" s="13" t="s">
        <v>6</v>
      </c>
      <c r="G2" s="12" t="s">
        <v>7</v>
      </c>
      <c r="H2" s="14" t="s">
        <v>8</v>
      </c>
      <c r="I2" s="44" t="s">
        <v>9</v>
      </c>
      <c r="J2" s="44"/>
      <c r="K2" s="44"/>
      <c r="L2" s="44"/>
      <c r="M2" s="45"/>
      <c r="N2" s="46" t="s">
        <v>10</v>
      </c>
      <c r="O2" s="13" t="s">
        <v>11</v>
      </c>
      <c r="P2" s="13" t="s">
        <v>12</v>
      </c>
      <c r="Q2" s="13" t="s">
        <v>13</v>
      </c>
      <c r="R2" s="66" t="s">
        <v>14</v>
      </c>
      <c r="S2" s="66" t="s">
        <v>15</v>
      </c>
    </row>
    <row r="3" spans="1:19" ht="33" customHeight="1">
      <c r="A3" s="11"/>
      <c r="B3" s="12"/>
      <c r="C3" s="12"/>
      <c r="D3" s="12"/>
      <c r="E3" s="12"/>
      <c r="F3" s="13"/>
      <c r="G3" s="12"/>
      <c r="H3" s="14"/>
      <c r="I3" s="47" t="s">
        <v>16</v>
      </c>
      <c r="J3" s="48" t="s">
        <v>17</v>
      </c>
      <c r="K3" s="48" t="s">
        <v>18</v>
      </c>
      <c r="L3" s="48" t="s">
        <v>19</v>
      </c>
      <c r="M3" s="46" t="s">
        <v>20</v>
      </c>
      <c r="N3" s="46"/>
      <c r="O3" s="13"/>
      <c r="P3" s="13"/>
      <c r="Q3" s="13"/>
      <c r="R3" s="66"/>
      <c r="S3" s="66"/>
    </row>
    <row r="4" spans="1:19" ht="30.75" customHeight="1">
      <c r="A4" s="15" t="s">
        <v>21</v>
      </c>
      <c r="B4" s="16"/>
      <c r="C4" s="17"/>
      <c r="D4" s="18"/>
      <c r="E4" s="18"/>
      <c r="F4" s="19"/>
      <c r="G4" s="17"/>
      <c r="H4" s="14"/>
      <c r="I4" s="47"/>
      <c r="J4" s="47"/>
      <c r="K4" s="47"/>
      <c r="L4" s="47"/>
      <c r="M4" s="49"/>
      <c r="N4" s="45"/>
      <c r="O4" s="19"/>
      <c r="P4" s="19"/>
      <c r="Q4" s="19"/>
      <c r="R4" s="67"/>
      <c r="S4" s="68"/>
    </row>
    <row r="5" spans="1:19" ht="42.75" customHeight="1">
      <c r="A5" s="20" t="s">
        <v>22</v>
      </c>
      <c r="B5" s="21">
        <v>1</v>
      </c>
      <c r="C5" s="21" t="s">
        <v>23</v>
      </c>
      <c r="D5" s="22" t="s">
        <v>24</v>
      </c>
      <c r="E5" s="21" t="s">
        <v>25</v>
      </c>
      <c r="F5" s="21" t="s">
        <v>26</v>
      </c>
      <c r="G5" s="21" t="s">
        <v>27</v>
      </c>
      <c r="H5" s="23">
        <f aca="true" t="shared" si="0" ref="H5:H11">I5+J5+K5+L5+M5</f>
        <v>349.747054</v>
      </c>
      <c r="I5" s="23">
        <v>349.747054</v>
      </c>
      <c r="J5" s="23"/>
      <c r="K5" s="23"/>
      <c r="L5" s="23"/>
      <c r="M5" s="30"/>
      <c r="N5" s="50" t="s">
        <v>28</v>
      </c>
      <c r="O5" s="30" t="s">
        <v>29</v>
      </c>
      <c r="P5" s="30" t="s">
        <v>30</v>
      </c>
      <c r="Q5" s="30" t="s">
        <v>31</v>
      </c>
      <c r="R5" s="30" t="s">
        <v>32</v>
      </c>
      <c r="S5" s="30"/>
    </row>
    <row r="6" spans="1:19" ht="51.75" customHeight="1">
      <c r="A6" s="24"/>
      <c r="B6" s="21">
        <v>2</v>
      </c>
      <c r="C6" s="21" t="s">
        <v>33</v>
      </c>
      <c r="D6" s="22" t="s">
        <v>34</v>
      </c>
      <c r="E6" s="21" t="s">
        <v>35</v>
      </c>
      <c r="F6" s="21" t="s">
        <v>26</v>
      </c>
      <c r="G6" s="21" t="s">
        <v>36</v>
      </c>
      <c r="H6" s="23">
        <v>93.821426</v>
      </c>
      <c r="I6" s="23">
        <v>93.821426</v>
      </c>
      <c r="J6" s="23"/>
      <c r="K6" s="23"/>
      <c r="L6" s="23"/>
      <c r="M6" s="30"/>
      <c r="N6" s="50" t="s">
        <v>37</v>
      </c>
      <c r="O6" s="30" t="s">
        <v>29</v>
      </c>
      <c r="P6" s="30" t="s">
        <v>30</v>
      </c>
      <c r="Q6" s="30" t="s">
        <v>31</v>
      </c>
      <c r="R6" s="21" t="s">
        <v>38</v>
      </c>
      <c r="S6" s="21"/>
    </row>
    <row r="7" spans="1:19" ht="45" customHeight="1">
      <c r="A7" s="24"/>
      <c r="B7" s="21">
        <v>3</v>
      </c>
      <c r="C7" s="25" t="s">
        <v>39</v>
      </c>
      <c r="D7" s="21" t="s">
        <v>40</v>
      </c>
      <c r="E7" s="25" t="s">
        <v>41</v>
      </c>
      <c r="F7" s="25" t="s">
        <v>26</v>
      </c>
      <c r="G7" s="26" t="s">
        <v>42</v>
      </c>
      <c r="H7" s="23">
        <v>280.659877</v>
      </c>
      <c r="I7" s="51">
        <v>280.659877</v>
      </c>
      <c r="J7" s="51"/>
      <c r="K7" s="51"/>
      <c r="L7" s="51"/>
      <c r="M7" s="26"/>
      <c r="N7" s="30" t="s">
        <v>37</v>
      </c>
      <c r="O7" s="30" t="s">
        <v>29</v>
      </c>
      <c r="P7" s="30" t="s">
        <v>30</v>
      </c>
      <c r="Q7" s="30" t="s">
        <v>31</v>
      </c>
      <c r="R7" s="30" t="s">
        <v>43</v>
      </c>
      <c r="S7" s="61" t="s">
        <v>44</v>
      </c>
    </row>
    <row r="8" spans="1:19" s="1" customFormat="1" ht="40.5">
      <c r="A8" s="24"/>
      <c r="B8" s="21">
        <v>4</v>
      </c>
      <c r="C8" s="27" t="s">
        <v>45</v>
      </c>
      <c r="D8" s="25" t="s">
        <v>46</v>
      </c>
      <c r="E8" s="28" t="s">
        <v>47</v>
      </c>
      <c r="F8" s="28" t="s">
        <v>26</v>
      </c>
      <c r="G8" s="28" t="s">
        <v>48</v>
      </c>
      <c r="H8" s="23">
        <f t="shared" si="0"/>
        <v>198.2091</v>
      </c>
      <c r="I8" s="30">
        <v>198.2091</v>
      </c>
      <c r="J8" s="30"/>
      <c r="K8" s="30"/>
      <c r="L8" s="30"/>
      <c r="M8" s="25"/>
      <c r="N8" s="52" t="s">
        <v>37</v>
      </c>
      <c r="O8" s="30" t="s">
        <v>29</v>
      </c>
      <c r="P8" s="30" t="s">
        <v>30</v>
      </c>
      <c r="Q8" s="30" t="s">
        <v>31</v>
      </c>
      <c r="R8" s="61" t="s">
        <v>43</v>
      </c>
      <c r="S8" s="21" t="s">
        <v>49</v>
      </c>
    </row>
    <row r="9" spans="1:19" s="1" customFormat="1" ht="40.5">
      <c r="A9" s="24"/>
      <c r="B9" s="21">
        <v>5</v>
      </c>
      <c r="C9" s="29" t="s">
        <v>50</v>
      </c>
      <c r="D9" s="22" t="s">
        <v>51</v>
      </c>
      <c r="E9" s="29" t="s">
        <v>52</v>
      </c>
      <c r="F9" s="29" t="s">
        <v>26</v>
      </c>
      <c r="G9" s="26" t="s">
        <v>53</v>
      </c>
      <c r="H9" s="23">
        <v>88.580534</v>
      </c>
      <c r="I9" s="51">
        <v>88.580534</v>
      </c>
      <c r="J9" s="51"/>
      <c r="K9" s="51"/>
      <c r="L9" s="51"/>
      <c r="M9" s="26"/>
      <c r="N9" s="30" t="s">
        <v>54</v>
      </c>
      <c r="O9" s="30" t="s">
        <v>29</v>
      </c>
      <c r="P9" s="30" t="s">
        <v>30</v>
      </c>
      <c r="Q9" s="30" t="s">
        <v>31</v>
      </c>
      <c r="R9" s="30" t="s">
        <v>43</v>
      </c>
      <c r="S9" s="61"/>
    </row>
    <row r="10" spans="1:19" s="2" customFormat="1" ht="54" customHeight="1">
      <c r="A10" s="24"/>
      <c r="B10" s="21">
        <v>6</v>
      </c>
      <c r="C10" s="21" t="s">
        <v>55</v>
      </c>
      <c r="D10" s="25" t="s">
        <v>46</v>
      </c>
      <c r="E10" s="21" t="s">
        <v>56</v>
      </c>
      <c r="F10" s="21" t="s">
        <v>26</v>
      </c>
      <c r="G10" s="21" t="s">
        <v>57</v>
      </c>
      <c r="H10" s="23">
        <f t="shared" si="0"/>
        <v>18.436533</v>
      </c>
      <c r="I10" s="23">
        <v>18.436533</v>
      </c>
      <c r="J10" s="23"/>
      <c r="K10" s="23"/>
      <c r="L10" s="23"/>
      <c r="M10" s="30"/>
      <c r="N10" s="30" t="s">
        <v>58</v>
      </c>
      <c r="O10" s="30" t="s">
        <v>29</v>
      </c>
      <c r="P10" s="30" t="s">
        <v>30</v>
      </c>
      <c r="Q10" s="30" t="s">
        <v>31</v>
      </c>
      <c r="R10" s="61" t="s">
        <v>43</v>
      </c>
      <c r="S10" s="21"/>
    </row>
    <row r="11" spans="1:19" s="2" customFormat="1" ht="54" customHeight="1">
      <c r="A11" s="24"/>
      <c r="B11" s="21">
        <v>7</v>
      </c>
      <c r="C11" s="29" t="s">
        <v>59</v>
      </c>
      <c r="D11" s="22" t="s">
        <v>51</v>
      </c>
      <c r="E11" s="29" t="s">
        <v>52</v>
      </c>
      <c r="F11" s="29" t="s">
        <v>60</v>
      </c>
      <c r="G11" s="26" t="s">
        <v>61</v>
      </c>
      <c r="H11" s="30">
        <f>I11+J11+K11+L11</f>
        <v>19.878</v>
      </c>
      <c r="I11" s="26"/>
      <c r="J11" s="26"/>
      <c r="K11" s="26">
        <v>19.878</v>
      </c>
      <c r="L11" s="26"/>
      <c r="M11" s="53"/>
      <c r="N11" s="30" t="s">
        <v>62</v>
      </c>
      <c r="O11" s="26" t="s">
        <v>63</v>
      </c>
      <c r="P11" s="26" t="s">
        <v>64</v>
      </c>
      <c r="Q11" s="30" t="s">
        <v>31</v>
      </c>
      <c r="R11" s="30" t="s">
        <v>43</v>
      </c>
      <c r="S11" s="30"/>
    </row>
    <row r="12" spans="1:19" s="3" customFormat="1" ht="54" customHeight="1">
      <c r="A12" s="24"/>
      <c r="B12" s="21">
        <v>8</v>
      </c>
      <c r="C12" s="25" t="s">
        <v>65</v>
      </c>
      <c r="D12" s="21" t="s">
        <v>51</v>
      </c>
      <c r="E12" s="25" t="s">
        <v>66</v>
      </c>
      <c r="F12" s="25" t="s">
        <v>26</v>
      </c>
      <c r="G12" s="26" t="s">
        <v>67</v>
      </c>
      <c r="H12" s="30">
        <v>59</v>
      </c>
      <c r="I12" s="26">
        <v>59</v>
      </c>
      <c r="J12" s="26"/>
      <c r="K12" s="26"/>
      <c r="L12" s="26"/>
      <c r="M12" s="54"/>
      <c r="N12" s="21" t="s">
        <v>68</v>
      </c>
      <c r="O12" s="30" t="s">
        <v>69</v>
      </c>
      <c r="P12" s="30" t="s">
        <v>70</v>
      </c>
      <c r="Q12" s="30" t="s">
        <v>71</v>
      </c>
      <c r="R12" s="30" t="s">
        <v>72</v>
      </c>
      <c r="S12" s="30"/>
    </row>
    <row r="13" spans="1:19" s="2" customFormat="1" ht="54" customHeight="1">
      <c r="A13" s="24"/>
      <c r="B13" s="21">
        <v>9</v>
      </c>
      <c r="C13" s="21" t="s">
        <v>73</v>
      </c>
      <c r="D13" s="21" t="s">
        <v>40</v>
      </c>
      <c r="E13" s="21" t="s">
        <v>74</v>
      </c>
      <c r="F13" s="21" t="s">
        <v>75</v>
      </c>
      <c r="G13" s="21" t="s">
        <v>76</v>
      </c>
      <c r="H13" s="30">
        <v>55.029796</v>
      </c>
      <c r="I13" s="23"/>
      <c r="J13" s="23">
        <v>55.029796</v>
      </c>
      <c r="K13" s="23"/>
      <c r="L13" s="30"/>
      <c r="M13" s="30"/>
      <c r="N13" s="50" t="s">
        <v>68</v>
      </c>
      <c r="O13" s="30" t="s">
        <v>69</v>
      </c>
      <c r="P13" s="30" t="s">
        <v>70</v>
      </c>
      <c r="Q13" s="30" t="s">
        <v>71</v>
      </c>
      <c r="R13" s="30" t="s">
        <v>72</v>
      </c>
      <c r="S13" s="69"/>
    </row>
    <row r="14" spans="1:19" s="2" customFormat="1" ht="54" customHeight="1">
      <c r="A14" s="31" t="s">
        <v>77</v>
      </c>
      <c r="B14" s="21">
        <v>10</v>
      </c>
      <c r="C14" s="30" t="s">
        <v>78</v>
      </c>
      <c r="D14" s="22" t="s">
        <v>34</v>
      </c>
      <c r="E14" s="21" t="s">
        <v>79</v>
      </c>
      <c r="F14" s="25" t="s">
        <v>26</v>
      </c>
      <c r="G14" s="30" t="s">
        <v>80</v>
      </c>
      <c r="H14" s="23">
        <v>88.987062</v>
      </c>
      <c r="I14" s="23">
        <v>88.987062</v>
      </c>
      <c r="J14" s="23"/>
      <c r="K14" s="23"/>
      <c r="L14" s="23"/>
      <c r="M14" s="21"/>
      <c r="N14" s="50" t="s">
        <v>37</v>
      </c>
      <c r="O14" s="30" t="s">
        <v>29</v>
      </c>
      <c r="P14" s="30" t="s">
        <v>30</v>
      </c>
      <c r="Q14" s="30" t="s">
        <v>31</v>
      </c>
      <c r="R14" s="21" t="s">
        <v>38</v>
      </c>
      <c r="S14" s="21" t="s">
        <v>81</v>
      </c>
    </row>
    <row r="15" spans="1:19" ht="40.5">
      <c r="A15" s="32"/>
      <c r="B15" s="21">
        <v>11</v>
      </c>
      <c r="C15" s="30" t="s">
        <v>82</v>
      </c>
      <c r="D15" s="22" t="s">
        <v>83</v>
      </c>
      <c r="E15" s="21" t="s">
        <v>84</v>
      </c>
      <c r="F15" s="25" t="s">
        <v>26</v>
      </c>
      <c r="G15" s="30" t="s">
        <v>85</v>
      </c>
      <c r="H15" s="23">
        <f>I15+J15+K15+L15+M15</f>
        <v>188.676059</v>
      </c>
      <c r="I15" s="55"/>
      <c r="J15" s="34">
        <v>188.676059</v>
      </c>
      <c r="K15" s="34"/>
      <c r="L15" s="34"/>
      <c r="M15" s="25"/>
      <c r="N15" s="52" t="s">
        <v>28</v>
      </c>
      <c r="O15" s="30" t="s">
        <v>29</v>
      </c>
      <c r="P15" s="30" t="s">
        <v>30</v>
      </c>
      <c r="Q15" s="30" t="s">
        <v>31</v>
      </c>
      <c r="R15" s="30" t="s">
        <v>38</v>
      </c>
      <c r="S15" s="30"/>
    </row>
    <row r="16" spans="1:19" s="4" customFormat="1" ht="57" customHeight="1">
      <c r="A16" s="32"/>
      <c r="B16" s="21">
        <v>12</v>
      </c>
      <c r="C16" s="30" t="s">
        <v>86</v>
      </c>
      <c r="D16" s="22" t="s">
        <v>83</v>
      </c>
      <c r="E16" s="21" t="s">
        <v>84</v>
      </c>
      <c r="F16" s="25" t="s">
        <v>26</v>
      </c>
      <c r="G16" s="30" t="s">
        <v>87</v>
      </c>
      <c r="H16" s="23">
        <v>284.569797</v>
      </c>
      <c r="I16" s="55"/>
      <c r="J16" s="34">
        <v>284.569797</v>
      </c>
      <c r="K16" s="34"/>
      <c r="L16" s="34"/>
      <c r="M16" s="25"/>
      <c r="N16" s="52" t="s">
        <v>28</v>
      </c>
      <c r="O16" s="30" t="s">
        <v>88</v>
      </c>
      <c r="P16" s="30" t="s">
        <v>64</v>
      </c>
      <c r="Q16" s="30" t="s">
        <v>31</v>
      </c>
      <c r="R16" s="30" t="s">
        <v>43</v>
      </c>
      <c r="S16" s="21"/>
    </row>
    <row r="17" spans="1:19" s="2" customFormat="1" ht="49.5" customHeight="1">
      <c r="A17" s="32"/>
      <c r="B17" s="21">
        <v>13</v>
      </c>
      <c r="C17" s="30" t="s">
        <v>89</v>
      </c>
      <c r="D17" s="22" t="s">
        <v>83</v>
      </c>
      <c r="E17" s="21" t="s">
        <v>90</v>
      </c>
      <c r="F17" s="25" t="s">
        <v>26</v>
      </c>
      <c r="G17" s="30" t="s">
        <v>91</v>
      </c>
      <c r="H17" s="23">
        <f>I17+J17+K17+L17+M17</f>
        <v>16.010178</v>
      </c>
      <c r="I17" s="34">
        <v>16.010178</v>
      </c>
      <c r="J17" s="34"/>
      <c r="K17" s="34"/>
      <c r="L17" s="34"/>
      <c r="M17" s="25"/>
      <c r="N17" s="52" t="s">
        <v>62</v>
      </c>
      <c r="O17" s="30" t="s">
        <v>29</v>
      </c>
      <c r="P17" s="30" t="s">
        <v>30</v>
      </c>
      <c r="Q17" s="30" t="s">
        <v>31</v>
      </c>
      <c r="R17" s="30" t="s">
        <v>38</v>
      </c>
      <c r="S17" s="30"/>
    </row>
    <row r="18" spans="1:19" s="5" customFormat="1" ht="54" customHeight="1">
      <c r="A18" s="32"/>
      <c r="B18" s="21">
        <v>14</v>
      </c>
      <c r="C18" s="25" t="s">
        <v>92</v>
      </c>
      <c r="D18" s="33" t="s">
        <v>93</v>
      </c>
      <c r="E18" s="25" t="s">
        <v>94</v>
      </c>
      <c r="F18" s="25" t="s">
        <v>26</v>
      </c>
      <c r="G18" s="25" t="s">
        <v>95</v>
      </c>
      <c r="H18" s="23">
        <v>334.847647</v>
      </c>
      <c r="I18" s="34">
        <v>334.847647</v>
      </c>
      <c r="J18" s="34"/>
      <c r="K18" s="34"/>
      <c r="L18" s="34"/>
      <c r="M18" s="26"/>
      <c r="N18" s="30" t="s">
        <v>28</v>
      </c>
      <c r="O18" s="30" t="s">
        <v>29</v>
      </c>
      <c r="P18" s="30" t="s">
        <v>30</v>
      </c>
      <c r="Q18" s="30" t="s">
        <v>31</v>
      </c>
      <c r="R18" s="30" t="s">
        <v>96</v>
      </c>
      <c r="S18" s="30"/>
    </row>
    <row r="19" spans="1:19" s="1" customFormat="1" ht="54" customHeight="1">
      <c r="A19" s="32"/>
      <c r="B19" s="21">
        <v>15</v>
      </c>
      <c r="C19" s="30" t="s">
        <v>97</v>
      </c>
      <c r="D19" s="25" t="s">
        <v>46</v>
      </c>
      <c r="E19" s="21" t="s">
        <v>98</v>
      </c>
      <c r="F19" s="25" t="s">
        <v>26</v>
      </c>
      <c r="G19" s="25" t="s">
        <v>99</v>
      </c>
      <c r="H19" s="23">
        <f>I19+J19+K19+L19+M19</f>
        <v>89.093401</v>
      </c>
      <c r="I19" s="34">
        <v>89.093401</v>
      </c>
      <c r="J19" s="34"/>
      <c r="K19" s="34"/>
      <c r="L19" s="34"/>
      <c r="M19" s="26"/>
      <c r="N19" s="52" t="s">
        <v>100</v>
      </c>
      <c r="O19" s="30" t="s">
        <v>29</v>
      </c>
      <c r="P19" s="30" t="s">
        <v>30</v>
      </c>
      <c r="Q19" s="30" t="s">
        <v>31</v>
      </c>
      <c r="R19" s="61" t="s">
        <v>43</v>
      </c>
      <c r="S19" s="21"/>
    </row>
    <row r="20" spans="1:19" s="1" customFormat="1" ht="54" customHeight="1">
      <c r="A20" s="32"/>
      <c r="B20" s="21">
        <v>16</v>
      </c>
      <c r="C20" s="30" t="s">
        <v>101</v>
      </c>
      <c r="D20" s="21" t="s">
        <v>102</v>
      </c>
      <c r="E20" s="21" t="s">
        <v>103</v>
      </c>
      <c r="F20" s="30" t="s">
        <v>26</v>
      </c>
      <c r="G20" s="30" t="s">
        <v>104</v>
      </c>
      <c r="H20" s="30">
        <f aca="true" t="shared" si="1" ref="H20:H22">I20+J20+K20+L20</f>
        <v>20</v>
      </c>
      <c r="I20" s="30"/>
      <c r="J20" s="30"/>
      <c r="K20" s="30"/>
      <c r="L20" s="26">
        <v>20</v>
      </c>
      <c r="M20" s="30"/>
      <c r="N20" s="30" t="s">
        <v>100</v>
      </c>
      <c r="O20" s="30" t="s">
        <v>63</v>
      </c>
      <c r="P20" s="26" t="s">
        <v>64</v>
      </c>
      <c r="Q20" s="30" t="s">
        <v>31</v>
      </c>
      <c r="R20" s="30" t="s">
        <v>32</v>
      </c>
      <c r="S20" s="30"/>
    </row>
    <row r="21" spans="1:19" s="1" customFormat="1" ht="54" customHeight="1">
      <c r="A21" s="32"/>
      <c r="B21" s="21">
        <v>17</v>
      </c>
      <c r="C21" s="21" t="s">
        <v>105</v>
      </c>
      <c r="D21" s="22" t="s">
        <v>46</v>
      </c>
      <c r="E21" s="21" t="s">
        <v>98</v>
      </c>
      <c r="F21" s="21" t="s">
        <v>26</v>
      </c>
      <c r="G21" s="21" t="s">
        <v>106</v>
      </c>
      <c r="H21" s="30">
        <f t="shared" si="1"/>
        <v>349.99056</v>
      </c>
      <c r="I21" s="23"/>
      <c r="J21" s="23"/>
      <c r="K21" s="23">
        <v>349.99056</v>
      </c>
      <c r="L21" s="23"/>
      <c r="M21" s="30"/>
      <c r="N21" s="50" t="s">
        <v>28</v>
      </c>
      <c r="O21" s="30" t="s">
        <v>29</v>
      </c>
      <c r="P21" s="26" t="s">
        <v>64</v>
      </c>
      <c r="Q21" s="30" t="s">
        <v>31</v>
      </c>
      <c r="R21" s="30" t="s">
        <v>32</v>
      </c>
      <c r="S21" s="30" t="s">
        <v>107</v>
      </c>
    </row>
    <row r="22" spans="1:19" s="1" customFormat="1" ht="54" customHeight="1">
      <c r="A22" s="32"/>
      <c r="B22" s="21">
        <v>18</v>
      </c>
      <c r="C22" s="21" t="s">
        <v>108</v>
      </c>
      <c r="D22" s="22" t="s">
        <v>46</v>
      </c>
      <c r="E22" s="21" t="s">
        <v>98</v>
      </c>
      <c r="F22" s="21" t="s">
        <v>26</v>
      </c>
      <c r="G22" s="21" t="s">
        <v>109</v>
      </c>
      <c r="H22" s="30">
        <f t="shared" si="1"/>
        <v>248.491502</v>
      </c>
      <c r="I22" s="23"/>
      <c r="J22" s="23"/>
      <c r="K22" s="23">
        <v>130</v>
      </c>
      <c r="L22" s="23">
        <v>118.491502</v>
      </c>
      <c r="M22" s="21"/>
      <c r="N22" s="50" t="s">
        <v>28</v>
      </c>
      <c r="O22" s="30" t="s">
        <v>29</v>
      </c>
      <c r="P22" s="26" t="s">
        <v>64</v>
      </c>
      <c r="Q22" s="30" t="s">
        <v>31</v>
      </c>
      <c r="R22" s="21" t="s">
        <v>38</v>
      </c>
      <c r="S22" s="30" t="s">
        <v>110</v>
      </c>
    </row>
    <row r="23" spans="1:19" s="1" customFormat="1" ht="54" customHeight="1">
      <c r="A23" s="32"/>
      <c r="B23" s="21">
        <v>19</v>
      </c>
      <c r="C23" s="30" t="s">
        <v>111</v>
      </c>
      <c r="D23" s="22" t="s">
        <v>112</v>
      </c>
      <c r="E23" s="21" t="s">
        <v>113</v>
      </c>
      <c r="F23" s="25" t="s">
        <v>26</v>
      </c>
      <c r="G23" s="30" t="s">
        <v>114</v>
      </c>
      <c r="H23" s="30">
        <v>338.979554</v>
      </c>
      <c r="I23" s="56"/>
      <c r="J23" s="34"/>
      <c r="K23" s="34"/>
      <c r="L23" s="34">
        <v>338.979554</v>
      </c>
      <c r="M23" s="25"/>
      <c r="N23" s="52" t="s">
        <v>28</v>
      </c>
      <c r="O23" s="30" t="s">
        <v>29</v>
      </c>
      <c r="P23" s="26" t="s">
        <v>64</v>
      </c>
      <c r="Q23" s="30" t="s">
        <v>31</v>
      </c>
      <c r="R23" s="30" t="s">
        <v>38</v>
      </c>
      <c r="S23" s="30"/>
    </row>
    <row r="24" spans="1:19" s="1" customFormat="1" ht="54" customHeight="1">
      <c r="A24" s="32"/>
      <c r="B24" s="21">
        <v>20</v>
      </c>
      <c r="C24" s="25" t="s">
        <v>115</v>
      </c>
      <c r="D24" s="33" t="s">
        <v>93</v>
      </c>
      <c r="E24" s="34" t="s">
        <v>116</v>
      </c>
      <c r="F24" s="33" t="s">
        <v>26</v>
      </c>
      <c r="G24" s="28" t="s">
        <v>117</v>
      </c>
      <c r="H24" s="30">
        <f aca="true" t="shared" si="2" ref="H24:H29">I24+J24+K24+L24</f>
        <v>998.6741</v>
      </c>
      <c r="I24" s="56"/>
      <c r="J24" s="57"/>
      <c r="K24" s="57"/>
      <c r="L24" s="58">
        <v>998.6741</v>
      </c>
      <c r="M24" s="59"/>
      <c r="N24" s="60" t="s">
        <v>28</v>
      </c>
      <c r="O24" s="26" t="s">
        <v>63</v>
      </c>
      <c r="P24" s="26" t="s">
        <v>64</v>
      </c>
      <c r="Q24" s="30" t="s">
        <v>31</v>
      </c>
      <c r="R24" s="61" t="s">
        <v>43</v>
      </c>
      <c r="S24" s="30"/>
    </row>
    <row r="25" spans="1:19" s="1" customFormat="1" ht="54" customHeight="1">
      <c r="A25" s="32"/>
      <c r="B25" s="21">
        <v>21</v>
      </c>
      <c r="C25" s="30" t="s">
        <v>118</v>
      </c>
      <c r="D25" s="22" t="s">
        <v>83</v>
      </c>
      <c r="E25" s="21" t="s">
        <v>90</v>
      </c>
      <c r="F25" s="25" t="s">
        <v>26</v>
      </c>
      <c r="G25" s="30" t="s">
        <v>119</v>
      </c>
      <c r="H25" s="30">
        <f t="shared" si="2"/>
        <v>32.749439</v>
      </c>
      <c r="I25" s="25"/>
      <c r="J25" s="25"/>
      <c r="K25" s="58"/>
      <c r="L25" s="25">
        <v>32.749439</v>
      </c>
      <c r="M25" s="53"/>
      <c r="N25" s="52" t="s">
        <v>28</v>
      </c>
      <c r="O25" s="26" t="s">
        <v>63</v>
      </c>
      <c r="P25" s="26" t="s">
        <v>64</v>
      </c>
      <c r="Q25" s="30" t="s">
        <v>31</v>
      </c>
      <c r="R25" s="30" t="s">
        <v>38</v>
      </c>
      <c r="S25" s="30"/>
    </row>
    <row r="26" spans="1:19" s="1" customFormat="1" ht="54" customHeight="1">
      <c r="A26" s="32"/>
      <c r="B26" s="21">
        <v>22</v>
      </c>
      <c r="C26" s="30" t="s">
        <v>120</v>
      </c>
      <c r="D26" s="22" t="s">
        <v>83</v>
      </c>
      <c r="E26" s="21" t="s">
        <v>121</v>
      </c>
      <c r="F26" s="25" t="s">
        <v>26</v>
      </c>
      <c r="G26" s="30" t="s">
        <v>122</v>
      </c>
      <c r="H26" s="30">
        <v>404.632442</v>
      </c>
      <c r="I26" s="59"/>
      <c r="J26" s="25"/>
      <c r="K26" s="25"/>
      <c r="L26" s="25">
        <v>404.632442</v>
      </c>
      <c r="M26" s="25"/>
      <c r="N26" s="52" t="s">
        <v>28</v>
      </c>
      <c r="O26" s="26" t="s">
        <v>63</v>
      </c>
      <c r="P26" s="26" t="s">
        <v>64</v>
      </c>
      <c r="Q26" s="30" t="s">
        <v>31</v>
      </c>
      <c r="R26" s="30" t="s">
        <v>38</v>
      </c>
      <c r="S26" s="30"/>
    </row>
    <row r="27" spans="1:19" s="1" customFormat="1" ht="54" customHeight="1">
      <c r="A27" s="32"/>
      <c r="B27" s="21">
        <v>23</v>
      </c>
      <c r="C27" s="30" t="s">
        <v>123</v>
      </c>
      <c r="D27" s="22" t="s">
        <v>83</v>
      </c>
      <c r="E27" s="21" t="s">
        <v>124</v>
      </c>
      <c r="F27" s="25" t="s">
        <v>26</v>
      </c>
      <c r="G27" s="30" t="s">
        <v>125</v>
      </c>
      <c r="H27" s="30">
        <f t="shared" si="2"/>
        <v>117.0456</v>
      </c>
      <c r="I27" s="59"/>
      <c r="J27" s="25"/>
      <c r="K27" s="25"/>
      <c r="L27" s="25">
        <v>117.0456</v>
      </c>
      <c r="M27" s="25"/>
      <c r="N27" s="52" t="s">
        <v>28</v>
      </c>
      <c r="O27" s="26" t="s">
        <v>63</v>
      </c>
      <c r="P27" s="26" t="s">
        <v>64</v>
      </c>
      <c r="Q27" s="30" t="s">
        <v>31</v>
      </c>
      <c r="R27" s="30" t="s">
        <v>38</v>
      </c>
      <c r="S27" s="30"/>
    </row>
    <row r="28" spans="1:19" s="1" customFormat="1" ht="54" customHeight="1">
      <c r="A28" s="32"/>
      <c r="B28" s="21">
        <v>24</v>
      </c>
      <c r="C28" s="30" t="s">
        <v>126</v>
      </c>
      <c r="D28" s="22" t="s">
        <v>83</v>
      </c>
      <c r="E28" s="30" t="s">
        <v>127</v>
      </c>
      <c r="F28" s="30" t="s">
        <v>26</v>
      </c>
      <c r="G28" s="30" t="s">
        <v>128</v>
      </c>
      <c r="H28" s="30">
        <f t="shared" si="2"/>
        <v>50.584013</v>
      </c>
      <c r="I28" s="30"/>
      <c r="J28" s="30"/>
      <c r="K28" s="30"/>
      <c r="L28" s="30">
        <v>50.584013</v>
      </c>
      <c r="M28" s="30"/>
      <c r="N28" s="21" t="s">
        <v>129</v>
      </c>
      <c r="O28" s="21" t="s">
        <v>130</v>
      </c>
      <c r="P28" s="26" t="s">
        <v>64</v>
      </c>
      <c r="Q28" s="21" t="s">
        <v>131</v>
      </c>
      <c r="R28" s="21" t="s">
        <v>96</v>
      </c>
      <c r="S28" s="30"/>
    </row>
    <row r="29" spans="1:19" s="1" customFormat="1" ht="75" customHeight="1">
      <c r="A29" s="32"/>
      <c r="B29" s="21">
        <v>25</v>
      </c>
      <c r="C29" s="30" t="s">
        <v>132</v>
      </c>
      <c r="D29" s="30" t="s">
        <v>133</v>
      </c>
      <c r="E29" s="30" t="s">
        <v>134</v>
      </c>
      <c r="F29" s="30" t="s">
        <v>26</v>
      </c>
      <c r="G29" s="30" t="s">
        <v>135</v>
      </c>
      <c r="H29" s="30">
        <f t="shared" si="2"/>
        <v>231.7806</v>
      </c>
      <c r="I29" s="23"/>
      <c r="J29" s="23"/>
      <c r="K29" s="23"/>
      <c r="L29" s="23">
        <v>231.7806</v>
      </c>
      <c r="M29" s="21"/>
      <c r="N29" s="50" t="s">
        <v>37</v>
      </c>
      <c r="O29" s="30" t="s">
        <v>136</v>
      </c>
      <c r="P29" s="26" t="s">
        <v>64</v>
      </c>
      <c r="Q29" s="30" t="s">
        <v>131</v>
      </c>
      <c r="R29" s="25" t="s">
        <v>96</v>
      </c>
      <c r="S29" s="30"/>
    </row>
    <row r="30" spans="1:19" s="1" customFormat="1" ht="75" customHeight="1">
      <c r="A30" s="32"/>
      <c r="B30" s="21">
        <v>26</v>
      </c>
      <c r="C30" s="25" t="s">
        <v>137</v>
      </c>
      <c r="D30" s="25" t="s">
        <v>138</v>
      </c>
      <c r="E30" s="25" t="s">
        <v>139</v>
      </c>
      <c r="F30" s="25" t="s">
        <v>26</v>
      </c>
      <c r="G30" s="25" t="s">
        <v>140</v>
      </c>
      <c r="H30" s="25">
        <v>49.26167</v>
      </c>
      <c r="I30" s="25"/>
      <c r="J30" s="25"/>
      <c r="K30" s="25"/>
      <c r="L30" s="25">
        <v>49.26167</v>
      </c>
      <c r="M30" s="25"/>
      <c r="N30" s="25" t="s">
        <v>62</v>
      </c>
      <c r="O30" s="25" t="s">
        <v>88</v>
      </c>
      <c r="P30" s="25" t="s">
        <v>141</v>
      </c>
      <c r="Q30" s="25" t="s">
        <v>31</v>
      </c>
      <c r="R30" s="25" t="s">
        <v>32</v>
      </c>
      <c r="S30" s="25"/>
    </row>
    <row r="31" spans="1:19" s="1" customFormat="1" ht="75" customHeight="1">
      <c r="A31" s="32"/>
      <c r="B31" s="21">
        <v>27</v>
      </c>
      <c r="C31" s="25" t="s">
        <v>142</v>
      </c>
      <c r="D31" s="25" t="s">
        <v>143</v>
      </c>
      <c r="E31" s="25" t="s">
        <v>144</v>
      </c>
      <c r="F31" s="25" t="s">
        <v>26</v>
      </c>
      <c r="G31" s="25" t="s">
        <v>145</v>
      </c>
      <c r="H31" s="25">
        <v>118.290838</v>
      </c>
      <c r="I31" s="25"/>
      <c r="J31" s="25">
        <v>103</v>
      </c>
      <c r="K31" s="25"/>
      <c r="L31" s="25">
        <v>15.290838</v>
      </c>
      <c r="M31" s="25"/>
      <c r="N31" s="25" t="s">
        <v>37</v>
      </c>
      <c r="O31" s="25" t="s">
        <v>88</v>
      </c>
      <c r="P31" s="25" t="s">
        <v>64</v>
      </c>
      <c r="Q31" s="25" t="s">
        <v>31</v>
      </c>
      <c r="R31" s="25" t="s">
        <v>43</v>
      </c>
      <c r="S31" s="25"/>
    </row>
    <row r="32" spans="1:19" s="1" customFormat="1" ht="75" customHeight="1">
      <c r="A32" s="32"/>
      <c r="B32" s="21">
        <v>28</v>
      </c>
      <c r="C32" s="25" t="s">
        <v>146</v>
      </c>
      <c r="D32" s="25" t="s">
        <v>34</v>
      </c>
      <c r="E32" s="25" t="s">
        <v>147</v>
      </c>
      <c r="F32" s="25" t="s">
        <v>26</v>
      </c>
      <c r="G32" s="25" t="s">
        <v>148</v>
      </c>
      <c r="H32" s="25">
        <v>247.97034</v>
      </c>
      <c r="I32" s="25">
        <v>210</v>
      </c>
      <c r="J32" s="25"/>
      <c r="K32" s="25"/>
      <c r="L32" s="25">
        <v>37.97034</v>
      </c>
      <c r="M32" s="25"/>
      <c r="N32" s="25" t="s">
        <v>37</v>
      </c>
      <c r="O32" s="25" t="s">
        <v>29</v>
      </c>
      <c r="P32" s="25" t="s">
        <v>30</v>
      </c>
      <c r="Q32" s="25" t="s">
        <v>31</v>
      </c>
      <c r="R32" s="25" t="s">
        <v>149</v>
      </c>
      <c r="S32" s="25" t="s">
        <v>150</v>
      </c>
    </row>
    <row r="33" spans="1:19" s="1" customFormat="1" ht="75" customHeight="1">
      <c r="A33" s="32"/>
      <c r="B33" s="21">
        <v>29</v>
      </c>
      <c r="C33" s="25" t="s">
        <v>151</v>
      </c>
      <c r="D33" s="25" t="s">
        <v>93</v>
      </c>
      <c r="E33" s="25" t="s">
        <v>152</v>
      </c>
      <c r="F33" s="25" t="s">
        <v>26</v>
      </c>
      <c r="G33" s="25" t="s">
        <v>153</v>
      </c>
      <c r="H33" s="25">
        <v>200</v>
      </c>
      <c r="I33" s="25"/>
      <c r="J33" s="25"/>
      <c r="K33" s="25"/>
      <c r="L33" s="25">
        <v>200</v>
      </c>
      <c r="M33" s="25"/>
      <c r="N33" s="25" t="s">
        <v>37</v>
      </c>
      <c r="O33" s="25" t="s">
        <v>29</v>
      </c>
      <c r="P33" s="25" t="s">
        <v>30</v>
      </c>
      <c r="Q33" s="25" t="s">
        <v>31</v>
      </c>
      <c r="R33" s="25" t="s">
        <v>96</v>
      </c>
      <c r="S33" s="25"/>
    </row>
    <row r="34" spans="1:19" s="1" customFormat="1" ht="75" customHeight="1">
      <c r="A34" s="32"/>
      <c r="B34" s="21">
        <v>30</v>
      </c>
      <c r="C34" s="25" t="s">
        <v>154</v>
      </c>
      <c r="D34" s="25" t="s">
        <v>93</v>
      </c>
      <c r="E34" s="25" t="s">
        <v>155</v>
      </c>
      <c r="F34" s="25" t="s">
        <v>26</v>
      </c>
      <c r="G34" s="25" t="s">
        <v>153</v>
      </c>
      <c r="H34" s="25">
        <v>174.5268</v>
      </c>
      <c r="I34" s="25"/>
      <c r="J34" s="25"/>
      <c r="K34" s="25"/>
      <c r="L34" s="25">
        <v>149.482199</v>
      </c>
      <c r="M34" s="25">
        <v>25.044601</v>
      </c>
      <c r="N34" s="25" t="s">
        <v>37</v>
      </c>
      <c r="O34" s="25" t="s">
        <v>29</v>
      </c>
      <c r="P34" s="25" t="s">
        <v>30</v>
      </c>
      <c r="Q34" s="25" t="s">
        <v>31</v>
      </c>
      <c r="R34" s="25" t="s">
        <v>96</v>
      </c>
      <c r="S34" s="25"/>
    </row>
    <row r="35" spans="1:19" s="1" customFormat="1" ht="75" customHeight="1">
      <c r="A35" s="32"/>
      <c r="B35" s="21">
        <v>31</v>
      </c>
      <c r="C35" s="25" t="s">
        <v>156</v>
      </c>
      <c r="D35" s="25" t="s">
        <v>83</v>
      </c>
      <c r="E35" s="25" t="s">
        <v>121</v>
      </c>
      <c r="F35" s="25" t="s">
        <v>26</v>
      </c>
      <c r="G35" s="25" t="s">
        <v>157</v>
      </c>
      <c r="H35" s="25">
        <v>194.818855</v>
      </c>
      <c r="I35" s="25"/>
      <c r="J35" s="25"/>
      <c r="K35" s="25"/>
      <c r="L35" s="25">
        <v>194.818855</v>
      </c>
      <c r="M35" s="25"/>
      <c r="N35" s="25" t="s">
        <v>37</v>
      </c>
      <c r="O35" s="25" t="s">
        <v>88</v>
      </c>
      <c r="P35" s="25" t="s">
        <v>64</v>
      </c>
      <c r="Q35" s="25" t="s">
        <v>31</v>
      </c>
      <c r="R35" s="25" t="s">
        <v>43</v>
      </c>
      <c r="S35" s="25"/>
    </row>
    <row r="36" spans="1:19" s="1" customFormat="1" ht="75" customHeight="1">
      <c r="A36" s="32"/>
      <c r="B36" s="21">
        <v>32</v>
      </c>
      <c r="C36" s="25" t="s">
        <v>158</v>
      </c>
      <c r="D36" s="25" t="s">
        <v>159</v>
      </c>
      <c r="E36" s="25" t="s">
        <v>160</v>
      </c>
      <c r="F36" s="25" t="s">
        <v>26</v>
      </c>
      <c r="G36" s="25" t="s">
        <v>161</v>
      </c>
      <c r="H36" s="25">
        <v>49.797792</v>
      </c>
      <c r="I36" s="25"/>
      <c r="J36" s="25"/>
      <c r="K36" s="25"/>
      <c r="L36" s="25">
        <v>49.797792</v>
      </c>
      <c r="M36" s="25"/>
      <c r="N36" s="25" t="s">
        <v>37</v>
      </c>
      <c r="O36" s="25" t="s">
        <v>88</v>
      </c>
      <c r="P36" s="25" t="s">
        <v>64</v>
      </c>
      <c r="Q36" s="25" t="s">
        <v>31</v>
      </c>
      <c r="R36" s="25" t="s">
        <v>96</v>
      </c>
      <c r="S36" s="25"/>
    </row>
    <row r="37" spans="1:19" s="1" customFormat="1" ht="75" customHeight="1">
      <c r="A37" s="32"/>
      <c r="B37" s="21">
        <v>33</v>
      </c>
      <c r="C37" s="25" t="s">
        <v>162</v>
      </c>
      <c r="D37" s="25" t="s">
        <v>83</v>
      </c>
      <c r="E37" s="25" t="s">
        <v>163</v>
      </c>
      <c r="F37" s="25" t="s">
        <v>26</v>
      </c>
      <c r="G37" s="25" t="s">
        <v>164</v>
      </c>
      <c r="H37" s="25">
        <v>66.889944</v>
      </c>
      <c r="I37" s="25"/>
      <c r="J37" s="25"/>
      <c r="K37" s="25"/>
      <c r="L37" s="25">
        <v>66.889944</v>
      </c>
      <c r="M37" s="25"/>
      <c r="N37" s="25" t="s">
        <v>62</v>
      </c>
      <c r="O37" s="25" t="s">
        <v>165</v>
      </c>
      <c r="P37" s="25" t="s">
        <v>30</v>
      </c>
      <c r="Q37" s="25" t="s">
        <v>166</v>
      </c>
      <c r="R37" s="25" t="s">
        <v>38</v>
      </c>
      <c r="S37" s="25"/>
    </row>
    <row r="38" spans="1:19" s="1" customFormat="1" ht="75" customHeight="1">
      <c r="A38" s="32"/>
      <c r="B38" s="21">
        <v>34</v>
      </c>
      <c r="C38" s="21" t="s">
        <v>167</v>
      </c>
      <c r="D38" s="21" t="s">
        <v>40</v>
      </c>
      <c r="E38" s="21" t="s">
        <v>168</v>
      </c>
      <c r="F38" s="21" t="s">
        <v>26</v>
      </c>
      <c r="G38" s="21" t="s">
        <v>169</v>
      </c>
      <c r="H38" s="30">
        <v>26.743375</v>
      </c>
      <c r="I38" s="23"/>
      <c r="J38" s="23">
        <v>26.743375</v>
      </c>
      <c r="K38" s="23"/>
      <c r="L38" s="30"/>
      <c r="M38" s="30"/>
      <c r="N38" s="50" t="s">
        <v>68</v>
      </c>
      <c r="O38" s="30" t="s">
        <v>71</v>
      </c>
      <c r="P38" s="30" t="s">
        <v>170</v>
      </c>
      <c r="Q38" s="30" t="s">
        <v>71</v>
      </c>
      <c r="R38" s="30" t="s">
        <v>72</v>
      </c>
      <c r="S38" s="69" t="s">
        <v>171</v>
      </c>
    </row>
    <row r="39" spans="1:19" s="1" customFormat="1" ht="75" customHeight="1">
      <c r="A39" s="32"/>
      <c r="B39" s="21">
        <v>35</v>
      </c>
      <c r="C39" s="21" t="s">
        <v>172</v>
      </c>
      <c r="D39" s="22" t="s">
        <v>24</v>
      </c>
      <c r="E39" s="21" t="s">
        <v>173</v>
      </c>
      <c r="F39" s="21" t="s">
        <v>26</v>
      </c>
      <c r="G39" s="21" t="s">
        <v>174</v>
      </c>
      <c r="H39" s="23">
        <v>52.28178</v>
      </c>
      <c r="I39" s="23">
        <v>27.929613</v>
      </c>
      <c r="J39" s="23"/>
      <c r="K39" s="23"/>
      <c r="L39" s="23"/>
      <c r="M39" s="30">
        <v>24.352167</v>
      </c>
      <c r="N39" s="50" t="s">
        <v>100</v>
      </c>
      <c r="O39" s="30" t="s">
        <v>29</v>
      </c>
      <c r="P39" s="30" t="s">
        <v>30</v>
      </c>
      <c r="Q39" s="30" t="s">
        <v>31</v>
      </c>
      <c r="R39" s="30" t="s">
        <v>32</v>
      </c>
      <c r="S39" s="69"/>
    </row>
    <row r="40" spans="1:19" s="1" customFormat="1" ht="75" customHeight="1">
      <c r="A40" s="32"/>
      <c r="B40" s="21">
        <v>36</v>
      </c>
      <c r="C40" s="21" t="s">
        <v>175</v>
      </c>
      <c r="D40" s="25" t="s">
        <v>83</v>
      </c>
      <c r="E40" s="21" t="s">
        <v>121</v>
      </c>
      <c r="F40" s="21" t="s">
        <v>26</v>
      </c>
      <c r="G40" s="21" t="s">
        <v>176</v>
      </c>
      <c r="H40" s="23">
        <v>20</v>
      </c>
      <c r="I40" s="23"/>
      <c r="J40" s="23">
        <v>20</v>
      </c>
      <c r="K40" s="23"/>
      <c r="L40" s="23"/>
      <c r="M40" s="30"/>
      <c r="N40" s="30" t="s">
        <v>58</v>
      </c>
      <c r="O40" s="30" t="s">
        <v>29</v>
      </c>
      <c r="P40" s="30" t="s">
        <v>30</v>
      </c>
      <c r="Q40" s="30" t="s">
        <v>31</v>
      </c>
      <c r="R40" s="30" t="s">
        <v>32</v>
      </c>
      <c r="S40" s="69"/>
    </row>
    <row r="41" spans="1:19" s="1" customFormat="1" ht="75" customHeight="1">
      <c r="A41" s="32"/>
      <c r="B41" s="21">
        <v>37</v>
      </c>
      <c r="C41" s="21" t="s">
        <v>177</v>
      </c>
      <c r="D41" s="25" t="s">
        <v>83</v>
      </c>
      <c r="E41" s="21" t="s">
        <v>84</v>
      </c>
      <c r="F41" s="21" t="s">
        <v>26</v>
      </c>
      <c r="G41" s="21" t="s">
        <v>178</v>
      </c>
      <c r="H41" s="23">
        <v>20</v>
      </c>
      <c r="I41" s="23"/>
      <c r="J41" s="23">
        <v>20</v>
      </c>
      <c r="K41" s="23"/>
      <c r="L41" s="23"/>
      <c r="M41" s="30"/>
      <c r="N41" s="30" t="s">
        <v>58</v>
      </c>
      <c r="O41" s="30" t="s">
        <v>29</v>
      </c>
      <c r="P41" s="30" t="s">
        <v>30</v>
      </c>
      <c r="Q41" s="30" t="s">
        <v>31</v>
      </c>
      <c r="R41" s="30" t="s">
        <v>32</v>
      </c>
      <c r="S41" s="69"/>
    </row>
    <row r="42" spans="1:19" s="1" customFormat="1" ht="75" customHeight="1">
      <c r="A42" s="32"/>
      <c r="B42" s="21">
        <v>38</v>
      </c>
      <c r="C42" s="25" t="s">
        <v>179</v>
      </c>
      <c r="D42" s="33" t="s">
        <v>93</v>
      </c>
      <c r="E42" s="25" t="s">
        <v>94</v>
      </c>
      <c r="F42" s="25" t="s">
        <v>26</v>
      </c>
      <c r="G42" s="25" t="s">
        <v>180</v>
      </c>
      <c r="H42" s="23">
        <v>45</v>
      </c>
      <c r="I42" s="34">
        <v>22.189114</v>
      </c>
      <c r="J42" s="34">
        <v>1.25652</v>
      </c>
      <c r="K42" s="34">
        <v>21.554366</v>
      </c>
      <c r="L42" s="34"/>
      <c r="M42" s="26"/>
      <c r="N42" s="30" t="s">
        <v>58</v>
      </c>
      <c r="O42" s="30" t="s">
        <v>181</v>
      </c>
      <c r="P42" s="30" t="s">
        <v>30</v>
      </c>
      <c r="Q42" s="30" t="s">
        <v>182</v>
      </c>
      <c r="R42" s="30" t="s">
        <v>96</v>
      </c>
      <c r="S42" s="69"/>
    </row>
    <row r="43" spans="1:19" s="1" customFormat="1" ht="75" customHeight="1">
      <c r="A43" s="32"/>
      <c r="B43" s="21">
        <v>39</v>
      </c>
      <c r="C43" s="35" t="s">
        <v>183</v>
      </c>
      <c r="D43" s="35" t="s">
        <v>143</v>
      </c>
      <c r="E43" s="35" t="s">
        <v>184</v>
      </c>
      <c r="F43" s="35" t="s">
        <v>26</v>
      </c>
      <c r="G43" s="35" t="s">
        <v>185</v>
      </c>
      <c r="H43" s="25">
        <v>29.021241</v>
      </c>
      <c r="I43" s="25"/>
      <c r="J43" s="25"/>
      <c r="K43" s="25"/>
      <c r="L43" s="25">
        <v>29.021241</v>
      </c>
      <c r="M43" s="25"/>
      <c r="N43" s="25" t="s">
        <v>58</v>
      </c>
      <c r="O43" s="35" t="s">
        <v>186</v>
      </c>
      <c r="P43" s="35" t="s">
        <v>30</v>
      </c>
      <c r="Q43" s="35" t="s">
        <v>187</v>
      </c>
      <c r="R43" s="35" t="s">
        <v>43</v>
      </c>
      <c r="S43" s="69"/>
    </row>
    <row r="44" spans="1:19" s="2" customFormat="1" ht="40.5">
      <c r="A44" s="36" t="s">
        <v>188</v>
      </c>
      <c r="B44" s="21">
        <v>40</v>
      </c>
      <c r="C44" s="37" t="s">
        <v>189</v>
      </c>
      <c r="D44" s="25" t="s">
        <v>133</v>
      </c>
      <c r="E44" s="25" t="s">
        <v>190</v>
      </c>
      <c r="F44" s="25" t="s">
        <v>191</v>
      </c>
      <c r="G44" s="25" t="s">
        <v>192</v>
      </c>
      <c r="H44" s="23">
        <f>I44+J44+K44+L44+M44</f>
        <v>938.8246</v>
      </c>
      <c r="I44" s="34"/>
      <c r="J44" s="34">
        <v>878</v>
      </c>
      <c r="K44" s="34"/>
      <c r="L44" s="34">
        <v>60.8246</v>
      </c>
      <c r="M44" s="25"/>
      <c r="N44" s="30" t="s">
        <v>193</v>
      </c>
      <c r="O44" s="61" t="s">
        <v>194</v>
      </c>
      <c r="P44" s="30" t="s">
        <v>195</v>
      </c>
      <c r="Q44" s="21" t="s">
        <v>196</v>
      </c>
      <c r="R44" s="70" t="s">
        <v>43</v>
      </c>
      <c r="S44" s="70"/>
    </row>
    <row r="45" spans="1:19" s="2" customFormat="1" ht="67.5">
      <c r="A45" s="36" t="s">
        <v>197</v>
      </c>
      <c r="B45" s="21">
        <v>41</v>
      </c>
      <c r="C45" s="25" t="s">
        <v>198</v>
      </c>
      <c r="D45" s="25" t="s">
        <v>199</v>
      </c>
      <c r="E45" s="25" t="s">
        <v>190</v>
      </c>
      <c r="F45" s="25" t="s">
        <v>191</v>
      </c>
      <c r="G45" s="25" t="s">
        <v>200</v>
      </c>
      <c r="H45" s="23">
        <f>I45+J45+K45+L45+M45</f>
        <v>80</v>
      </c>
      <c r="I45" s="34"/>
      <c r="J45" s="62"/>
      <c r="K45" s="34"/>
      <c r="L45" s="34">
        <v>80</v>
      </c>
      <c r="M45" s="25"/>
      <c r="N45" s="30" t="s">
        <v>193</v>
      </c>
      <c r="O45" s="30" t="s">
        <v>201</v>
      </c>
      <c r="P45" s="30" t="s">
        <v>202</v>
      </c>
      <c r="Q45" s="21" t="s">
        <v>203</v>
      </c>
      <c r="R45" s="70" t="s">
        <v>43</v>
      </c>
      <c r="S45" s="70"/>
    </row>
    <row r="46" spans="1:19" s="2" customFormat="1" ht="24">
      <c r="A46" s="15" t="s">
        <v>204</v>
      </c>
      <c r="B46" s="17"/>
      <c r="C46" s="17"/>
      <c r="D46" s="38"/>
      <c r="E46" s="38"/>
      <c r="F46" s="38"/>
      <c r="G46" s="17"/>
      <c r="H46" s="39"/>
      <c r="I46" s="39"/>
      <c r="J46" s="39"/>
      <c r="K46" s="39"/>
      <c r="L46" s="39"/>
      <c r="M46" s="17"/>
      <c r="N46" s="38"/>
      <c r="O46" s="38"/>
      <c r="P46" s="38"/>
      <c r="Q46" s="38"/>
      <c r="R46" s="71"/>
      <c r="S46" s="71"/>
    </row>
    <row r="47" spans="1:19" s="2" customFormat="1" ht="40.5">
      <c r="A47" s="40" t="s">
        <v>205</v>
      </c>
      <c r="B47" s="21">
        <v>42</v>
      </c>
      <c r="C47" s="25" t="s">
        <v>206</v>
      </c>
      <c r="D47" s="25" t="s">
        <v>46</v>
      </c>
      <c r="E47" s="25" t="s">
        <v>207</v>
      </c>
      <c r="F47" s="25" t="s">
        <v>208</v>
      </c>
      <c r="G47" s="26" t="s">
        <v>209</v>
      </c>
      <c r="H47" s="23">
        <f>I47+J47+K47+L47+M47</f>
        <v>129.575777</v>
      </c>
      <c r="I47" s="56"/>
      <c r="J47" s="63">
        <v>129.575777</v>
      </c>
      <c r="K47" s="30"/>
      <c r="L47" s="56"/>
      <c r="M47" s="59"/>
      <c r="N47" s="30" t="s">
        <v>54</v>
      </c>
      <c r="O47" s="61" t="s">
        <v>210</v>
      </c>
      <c r="P47" s="30" t="s">
        <v>211</v>
      </c>
      <c r="Q47" s="26" t="s">
        <v>210</v>
      </c>
      <c r="R47" s="21" t="s">
        <v>43</v>
      </c>
      <c r="S47" s="23"/>
    </row>
    <row r="48" spans="1:19" s="2" customFormat="1" ht="40.5">
      <c r="A48" s="40"/>
      <c r="B48" s="21">
        <v>43</v>
      </c>
      <c r="C48" s="25" t="s">
        <v>212</v>
      </c>
      <c r="D48" s="21" t="s">
        <v>24</v>
      </c>
      <c r="E48" s="25" t="s">
        <v>213</v>
      </c>
      <c r="F48" s="25" t="s">
        <v>75</v>
      </c>
      <c r="G48" s="26" t="s">
        <v>214</v>
      </c>
      <c r="H48" s="23">
        <v>86.67204</v>
      </c>
      <c r="I48" s="30"/>
      <c r="J48" s="56"/>
      <c r="K48" s="30"/>
      <c r="L48" s="63">
        <v>86.67204</v>
      </c>
      <c r="M48" s="59"/>
      <c r="N48" s="30" t="s">
        <v>54</v>
      </c>
      <c r="O48" s="61" t="s">
        <v>210</v>
      </c>
      <c r="P48" s="30" t="s">
        <v>211</v>
      </c>
      <c r="Q48" s="26" t="s">
        <v>210</v>
      </c>
      <c r="R48" s="21" t="s">
        <v>43</v>
      </c>
      <c r="S48" s="23"/>
    </row>
    <row r="49" spans="1:19" s="2" customFormat="1" ht="40.5">
      <c r="A49" s="40"/>
      <c r="B49" s="21">
        <v>44</v>
      </c>
      <c r="C49" s="30" t="s">
        <v>215</v>
      </c>
      <c r="D49" s="21" t="s">
        <v>24</v>
      </c>
      <c r="E49" s="21" t="s">
        <v>216</v>
      </c>
      <c r="F49" s="21" t="s">
        <v>208</v>
      </c>
      <c r="G49" s="26" t="s">
        <v>217</v>
      </c>
      <c r="H49" s="23">
        <v>140.273687</v>
      </c>
      <c r="I49" s="63">
        <v>140.273687</v>
      </c>
      <c r="J49" s="63"/>
      <c r="K49" s="63"/>
      <c r="L49" s="63"/>
      <c r="M49" s="30"/>
      <c r="N49" s="30" t="s">
        <v>54</v>
      </c>
      <c r="O49" s="61" t="s">
        <v>210</v>
      </c>
      <c r="P49" s="26" t="s">
        <v>218</v>
      </c>
      <c r="Q49" s="26" t="s">
        <v>210</v>
      </c>
      <c r="R49" s="26" t="s">
        <v>43</v>
      </c>
      <c r="S49" s="23"/>
    </row>
    <row r="50" spans="1:19" s="2" customFormat="1" ht="54">
      <c r="A50" s="41" t="s">
        <v>219</v>
      </c>
      <c r="B50" s="21">
        <v>45</v>
      </c>
      <c r="C50" s="25" t="s">
        <v>220</v>
      </c>
      <c r="D50" s="22" t="s">
        <v>51</v>
      </c>
      <c r="E50" s="25" t="s">
        <v>221</v>
      </c>
      <c r="F50" s="25" t="s">
        <v>75</v>
      </c>
      <c r="G50" s="25" t="s">
        <v>222</v>
      </c>
      <c r="H50" s="23">
        <f>I50+J50+K50+L50+M50</f>
        <v>41.755221</v>
      </c>
      <c r="I50" s="34">
        <v>41.755221</v>
      </c>
      <c r="J50" s="34"/>
      <c r="K50" s="34"/>
      <c r="L50" s="34"/>
      <c r="M50" s="25"/>
      <c r="N50" s="61" t="s">
        <v>58</v>
      </c>
      <c r="O50" s="61" t="s">
        <v>210</v>
      </c>
      <c r="P50" s="64" t="s">
        <v>223</v>
      </c>
      <c r="Q50" s="26" t="s">
        <v>210</v>
      </c>
      <c r="R50" s="26" t="s">
        <v>224</v>
      </c>
      <c r="S50" s="23"/>
    </row>
    <row r="51" spans="1:19" s="2" customFormat="1" ht="40.5">
      <c r="A51" s="42"/>
      <c r="B51" s="21">
        <v>46</v>
      </c>
      <c r="C51" s="25" t="s">
        <v>225</v>
      </c>
      <c r="D51" s="25" t="s">
        <v>24</v>
      </c>
      <c r="E51" s="25" t="s">
        <v>216</v>
      </c>
      <c r="F51" s="25" t="s">
        <v>75</v>
      </c>
      <c r="G51" s="25" t="s">
        <v>226</v>
      </c>
      <c r="H51" s="23">
        <f>I51+J51+K51+L51+M51</f>
        <v>31.148694</v>
      </c>
      <c r="I51" s="30">
        <v>31.148694</v>
      </c>
      <c r="J51" s="30"/>
      <c r="K51" s="30"/>
      <c r="L51" s="30"/>
      <c r="M51" s="30"/>
      <c r="N51" s="21" t="s">
        <v>129</v>
      </c>
      <c r="O51" s="61" t="s">
        <v>210</v>
      </c>
      <c r="P51" s="26" t="s">
        <v>218</v>
      </c>
      <c r="Q51" s="26" t="s">
        <v>210</v>
      </c>
      <c r="R51" s="26" t="s">
        <v>43</v>
      </c>
      <c r="S51" s="72"/>
    </row>
    <row r="52" spans="1:19" s="2" customFormat="1" ht="40.5">
      <c r="A52" s="42"/>
      <c r="B52" s="21">
        <v>47</v>
      </c>
      <c r="C52" s="25" t="s">
        <v>227</v>
      </c>
      <c r="D52" s="25" t="s">
        <v>40</v>
      </c>
      <c r="E52" s="25" t="s">
        <v>74</v>
      </c>
      <c r="F52" s="25" t="s">
        <v>75</v>
      </c>
      <c r="G52" s="25" t="s">
        <v>228</v>
      </c>
      <c r="H52" s="23">
        <f>I52+J52+K52+L52+M52</f>
        <v>52.375492</v>
      </c>
      <c r="I52" s="30">
        <v>52.375492</v>
      </c>
      <c r="J52" s="30"/>
      <c r="K52" s="30"/>
      <c r="L52" s="30"/>
      <c r="M52" s="17"/>
      <c r="N52" s="21" t="s">
        <v>129</v>
      </c>
      <c r="O52" s="61" t="s">
        <v>210</v>
      </c>
      <c r="P52" s="26" t="s">
        <v>229</v>
      </c>
      <c r="Q52" s="26" t="s">
        <v>210</v>
      </c>
      <c r="R52" s="26" t="s">
        <v>43</v>
      </c>
      <c r="S52" s="72"/>
    </row>
    <row r="53" spans="1:19" s="2" customFormat="1" ht="40.5">
      <c r="A53" s="42"/>
      <c r="B53" s="21">
        <v>48</v>
      </c>
      <c r="C53" s="25" t="s">
        <v>230</v>
      </c>
      <c r="D53" s="25" t="s">
        <v>46</v>
      </c>
      <c r="E53" s="25" t="s">
        <v>231</v>
      </c>
      <c r="F53" s="25" t="s">
        <v>75</v>
      </c>
      <c r="G53" s="25" t="s">
        <v>232</v>
      </c>
      <c r="H53" s="23">
        <f>I53+J53+K53+L53+M53</f>
        <v>86.684449</v>
      </c>
      <c r="I53" s="30">
        <v>86.684449</v>
      </c>
      <c r="J53" s="30"/>
      <c r="K53" s="30"/>
      <c r="L53" s="30"/>
      <c r="M53" s="17"/>
      <c r="N53" s="21" t="s">
        <v>100</v>
      </c>
      <c r="O53" s="61" t="s">
        <v>210</v>
      </c>
      <c r="P53" s="26" t="s">
        <v>233</v>
      </c>
      <c r="Q53" s="26" t="s">
        <v>210</v>
      </c>
      <c r="R53" s="26" t="s">
        <v>43</v>
      </c>
      <c r="S53" s="72"/>
    </row>
    <row r="54" spans="1:19" s="2" customFormat="1" ht="40.5">
      <c r="A54" s="42"/>
      <c r="B54" s="21">
        <v>49</v>
      </c>
      <c r="C54" s="25" t="s">
        <v>234</v>
      </c>
      <c r="D54" s="25" t="s">
        <v>34</v>
      </c>
      <c r="E54" s="25" t="s">
        <v>235</v>
      </c>
      <c r="F54" s="25" t="s">
        <v>75</v>
      </c>
      <c r="G54" s="25" t="s">
        <v>236</v>
      </c>
      <c r="H54" s="23">
        <f>I54+J54+K54+L54+M54</f>
        <v>118.052249</v>
      </c>
      <c r="I54" s="30">
        <v>118.052249</v>
      </c>
      <c r="J54" s="30"/>
      <c r="K54" s="30"/>
      <c r="L54" s="30"/>
      <c r="M54" s="17"/>
      <c r="N54" s="21" t="s">
        <v>100</v>
      </c>
      <c r="O54" s="61" t="s">
        <v>210</v>
      </c>
      <c r="P54" s="26" t="s">
        <v>233</v>
      </c>
      <c r="Q54" s="26" t="s">
        <v>210</v>
      </c>
      <c r="R54" s="26" t="s">
        <v>43</v>
      </c>
      <c r="S54" s="72"/>
    </row>
    <row r="55" spans="1:19" s="2" customFormat="1" ht="54">
      <c r="A55" s="42"/>
      <c r="B55" s="21">
        <v>50</v>
      </c>
      <c r="C55" s="21" t="s">
        <v>237</v>
      </c>
      <c r="D55" s="22" t="s">
        <v>34</v>
      </c>
      <c r="E55" s="21" t="s">
        <v>235</v>
      </c>
      <c r="F55" s="21" t="s">
        <v>75</v>
      </c>
      <c r="G55" s="21" t="s">
        <v>238</v>
      </c>
      <c r="H55" s="30">
        <f>I55+J55+K55+L55</f>
        <v>31.041882</v>
      </c>
      <c r="I55" s="23"/>
      <c r="J55" s="23"/>
      <c r="K55" s="23">
        <v>31.041882</v>
      </c>
      <c r="L55" s="23"/>
      <c r="M55" s="30"/>
      <c r="N55" s="50" t="s">
        <v>68</v>
      </c>
      <c r="O55" s="30" t="s">
        <v>210</v>
      </c>
      <c r="P55" s="30" t="s">
        <v>223</v>
      </c>
      <c r="Q55" s="30" t="s">
        <v>210</v>
      </c>
      <c r="R55" s="30" t="s">
        <v>224</v>
      </c>
      <c r="S55" s="30"/>
    </row>
    <row r="56" spans="1:19" s="2" customFormat="1" ht="54">
      <c r="A56" s="42"/>
      <c r="B56" s="21">
        <v>51</v>
      </c>
      <c r="C56" s="26" t="s">
        <v>239</v>
      </c>
      <c r="D56" s="22" t="s">
        <v>51</v>
      </c>
      <c r="E56" s="43" t="s">
        <v>240</v>
      </c>
      <c r="F56" s="25" t="s">
        <v>75</v>
      </c>
      <c r="G56" s="43" t="s">
        <v>241</v>
      </c>
      <c r="H56" s="30">
        <v>71.672399</v>
      </c>
      <c r="I56" s="26"/>
      <c r="J56" s="26"/>
      <c r="K56" s="26"/>
      <c r="L56" s="26">
        <v>71.672399</v>
      </c>
      <c r="M56" s="59"/>
      <c r="N56" s="50" t="s">
        <v>68</v>
      </c>
      <c r="O56" s="61" t="s">
        <v>210</v>
      </c>
      <c r="P56" s="65" t="s">
        <v>223</v>
      </c>
      <c r="Q56" s="30" t="s">
        <v>210</v>
      </c>
      <c r="R56" s="26" t="s">
        <v>43</v>
      </c>
      <c r="S56" s="30"/>
    </row>
    <row r="57" spans="1:19" s="2" customFormat="1" ht="81">
      <c r="A57" s="41" t="s">
        <v>242</v>
      </c>
      <c r="B57" s="21">
        <v>52</v>
      </c>
      <c r="C57" s="25" t="s">
        <v>243</v>
      </c>
      <c r="D57" s="25" t="s">
        <v>143</v>
      </c>
      <c r="E57" s="25" t="s">
        <v>144</v>
      </c>
      <c r="F57" s="25" t="s">
        <v>75</v>
      </c>
      <c r="G57" s="25" t="s">
        <v>244</v>
      </c>
      <c r="H57" s="23">
        <f>I57+J57+K57+L57+M57</f>
        <v>253.379225</v>
      </c>
      <c r="I57" s="56"/>
      <c r="J57" s="30">
        <v>150.379225</v>
      </c>
      <c r="K57" s="17"/>
      <c r="L57" s="30">
        <v>103</v>
      </c>
      <c r="M57" s="59"/>
      <c r="N57" s="21" t="s">
        <v>100</v>
      </c>
      <c r="O57" s="61" t="s">
        <v>210</v>
      </c>
      <c r="P57" s="30" t="s">
        <v>211</v>
      </c>
      <c r="Q57" s="61" t="s">
        <v>245</v>
      </c>
      <c r="R57" s="21" t="s">
        <v>43</v>
      </c>
      <c r="S57" s="72"/>
    </row>
    <row r="58" spans="1:19" s="2" customFormat="1" ht="51" customHeight="1">
      <c r="A58" s="42"/>
      <c r="B58" s="21">
        <v>53</v>
      </c>
      <c r="C58" s="25" t="s">
        <v>246</v>
      </c>
      <c r="D58" s="21" t="s">
        <v>102</v>
      </c>
      <c r="E58" s="25" t="s">
        <v>247</v>
      </c>
      <c r="F58" s="25" t="s">
        <v>75</v>
      </c>
      <c r="G58" s="25" t="s">
        <v>248</v>
      </c>
      <c r="H58" s="23">
        <f>I58+J58+K58+L58+M58</f>
        <v>155.372204</v>
      </c>
      <c r="I58" s="56"/>
      <c r="J58" s="17"/>
      <c r="K58" s="17"/>
      <c r="L58" s="30">
        <v>155.372204</v>
      </c>
      <c r="M58" s="59"/>
      <c r="N58" s="21" t="s">
        <v>100</v>
      </c>
      <c r="O58" s="61" t="s">
        <v>210</v>
      </c>
      <c r="P58" s="30" t="s">
        <v>211</v>
      </c>
      <c r="Q58" s="61" t="s">
        <v>245</v>
      </c>
      <c r="R58" s="21" t="s">
        <v>43</v>
      </c>
      <c r="S58" s="72"/>
    </row>
    <row r="59" spans="1:19" s="2" customFormat="1" ht="51" customHeight="1">
      <c r="A59" s="42"/>
      <c r="B59" s="21">
        <v>54</v>
      </c>
      <c r="C59" s="21" t="s">
        <v>249</v>
      </c>
      <c r="D59" s="22" t="s">
        <v>83</v>
      </c>
      <c r="E59" s="21" t="s">
        <v>250</v>
      </c>
      <c r="F59" s="21" t="s">
        <v>26</v>
      </c>
      <c r="G59" s="21" t="s">
        <v>251</v>
      </c>
      <c r="H59" s="30">
        <v>633.277091</v>
      </c>
      <c r="I59" s="23"/>
      <c r="J59" s="23"/>
      <c r="K59" s="23"/>
      <c r="L59" s="23">
        <v>633.277091</v>
      </c>
      <c r="M59" s="21"/>
      <c r="N59" s="50" t="s">
        <v>252</v>
      </c>
      <c r="O59" s="30" t="s">
        <v>210</v>
      </c>
      <c r="P59" s="30" t="s">
        <v>211</v>
      </c>
      <c r="Q59" s="30" t="s">
        <v>245</v>
      </c>
      <c r="R59" s="21" t="s">
        <v>43</v>
      </c>
      <c r="S59" s="30"/>
    </row>
    <row r="60" spans="1:19" s="2" customFormat="1" ht="51" customHeight="1">
      <c r="A60" s="42"/>
      <c r="B60" s="21">
        <v>55</v>
      </c>
      <c r="C60" s="21" t="s">
        <v>253</v>
      </c>
      <c r="D60" s="22" t="s">
        <v>24</v>
      </c>
      <c r="E60" s="21" t="s">
        <v>254</v>
      </c>
      <c r="F60" s="21" t="s">
        <v>75</v>
      </c>
      <c r="G60" s="21" t="s">
        <v>255</v>
      </c>
      <c r="H60" s="30">
        <f>I60+J60+K60+L60</f>
        <v>28.950216</v>
      </c>
      <c r="I60" s="23"/>
      <c r="J60" s="23"/>
      <c r="K60" s="23"/>
      <c r="L60" s="23">
        <v>28.950216</v>
      </c>
      <c r="M60" s="30"/>
      <c r="N60" s="50" t="s">
        <v>68</v>
      </c>
      <c r="O60" s="30" t="s">
        <v>210</v>
      </c>
      <c r="P60" s="30" t="s">
        <v>223</v>
      </c>
      <c r="Q60" s="30" t="s">
        <v>210</v>
      </c>
      <c r="R60" s="30" t="s">
        <v>224</v>
      </c>
      <c r="S60" s="30"/>
    </row>
    <row r="61" spans="1:19" s="2" customFormat="1" ht="51" customHeight="1">
      <c r="A61" s="42"/>
      <c r="B61" s="21">
        <v>56</v>
      </c>
      <c r="C61" s="21" t="s">
        <v>256</v>
      </c>
      <c r="D61" s="22" t="s">
        <v>24</v>
      </c>
      <c r="E61" s="21" t="s">
        <v>257</v>
      </c>
      <c r="F61" s="21" t="s">
        <v>75</v>
      </c>
      <c r="G61" s="21" t="s">
        <v>258</v>
      </c>
      <c r="H61" s="30">
        <f>I61+J61+K61+L61</f>
        <v>30.966843</v>
      </c>
      <c r="I61" s="23"/>
      <c r="J61" s="23"/>
      <c r="K61" s="23"/>
      <c r="L61" s="23">
        <v>30.966843</v>
      </c>
      <c r="M61" s="21"/>
      <c r="N61" s="50" t="s">
        <v>68</v>
      </c>
      <c r="O61" s="30" t="s">
        <v>210</v>
      </c>
      <c r="P61" s="30" t="s">
        <v>223</v>
      </c>
      <c r="Q61" s="30" t="s">
        <v>210</v>
      </c>
      <c r="R61" s="21" t="s">
        <v>224</v>
      </c>
      <c r="S61" s="30"/>
    </row>
    <row r="62" spans="1:19" s="2" customFormat="1" ht="51" customHeight="1">
      <c r="A62" s="42"/>
      <c r="B62" s="21">
        <v>57</v>
      </c>
      <c r="C62" s="21" t="s">
        <v>259</v>
      </c>
      <c r="D62" s="22" t="s">
        <v>24</v>
      </c>
      <c r="E62" s="21" t="s">
        <v>260</v>
      </c>
      <c r="F62" s="21" t="s">
        <v>75</v>
      </c>
      <c r="G62" s="21" t="s">
        <v>261</v>
      </c>
      <c r="H62" s="30">
        <f>I62+J62+K62+L62</f>
        <v>19.056113</v>
      </c>
      <c r="I62" s="23"/>
      <c r="J62" s="23"/>
      <c r="K62" s="23"/>
      <c r="L62" s="23">
        <v>19.056113</v>
      </c>
      <c r="M62" s="30"/>
      <c r="N62" s="50" t="s">
        <v>68</v>
      </c>
      <c r="O62" s="30" t="s">
        <v>210</v>
      </c>
      <c r="P62" s="30" t="s">
        <v>223</v>
      </c>
      <c r="Q62" s="30" t="s">
        <v>210</v>
      </c>
      <c r="R62" s="30" t="s">
        <v>224</v>
      </c>
      <c r="S62" s="30"/>
    </row>
    <row r="63" spans="1:19" s="2" customFormat="1" ht="51" customHeight="1">
      <c r="A63" s="42"/>
      <c r="B63" s="21">
        <v>58</v>
      </c>
      <c r="C63" s="21" t="s">
        <v>262</v>
      </c>
      <c r="D63" s="22" t="s">
        <v>24</v>
      </c>
      <c r="E63" s="21" t="s">
        <v>173</v>
      </c>
      <c r="F63" s="21" t="s">
        <v>75</v>
      </c>
      <c r="G63" s="21" t="s">
        <v>263</v>
      </c>
      <c r="H63" s="30">
        <v>146.848773</v>
      </c>
      <c r="I63" s="23"/>
      <c r="J63" s="23"/>
      <c r="K63" s="23">
        <v>94</v>
      </c>
      <c r="L63" s="23">
        <v>52.848773</v>
      </c>
      <c r="M63" s="21"/>
      <c r="N63" s="50" t="s">
        <v>264</v>
      </c>
      <c r="O63" s="30" t="s">
        <v>210</v>
      </c>
      <c r="P63" s="30" t="s">
        <v>223</v>
      </c>
      <c r="Q63" s="30" t="s">
        <v>210</v>
      </c>
      <c r="R63" s="21" t="s">
        <v>224</v>
      </c>
      <c r="S63" s="30"/>
    </row>
    <row r="64" spans="1:19" s="2" customFormat="1" ht="51" customHeight="1">
      <c r="A64" s="42"/>
      <c r="B64" s="21">
        <v>59</v>
      </c>
      <c r="C64" s="21" t="s">
        <v>265</v>
      </c>
      <c r="D64" s="22" t="s">
        <v>112</v>
      </c>
      <c r="E64" s="21" t="s">
        <v>266</v>
      </c>
      <c r="F64" s="21" t="s">
        <v>75</v>
      </c>
      <c r="G64" s="21" t="s">
        <v>267</v>
      </c>
      <c r="H64" s="30">
        <v>153.921603</v>
      </c>
      <c r="I64" s="23"/>
      <c r="J64" s="23"/>
      <c r="K64" s="23"/>
      <c r="L64" s="23">
        <v>153.921603</v>
      </c>
      <c r="M64" s="21"/>
      <c r="N64" s="50" t="s">
        <v>68</v>
      </c>
      <c r="O64" s="30" t="s">
        <v>210</v>
      </c>
      <c r="P64" s="30" t="s">
        <v>223</v>
      </c>
      <c r="Q64" s="30" t="s">
        <v>210</v>
      </c>
      <c r="R64" s="21" t="s">
        <v>224</v>
      </c>
      <c r="S64" s="30"/>
    </row>
    <row r="65" spans="1:19" s="2" customFormat="1" ht="51" customHeight="1">
      <c r="A65" s="42"/>
      <c r="B65" s="21">
        <v>60</v>
      </c>
      <c r="C65" s="21" t="s">
        <v>268</v>
      </c>
      <c r="D65" s="22" t="s">
        <v>112</v>
      </c>
      <c r="E65" s="21" t="s">
        <v>269</v>
      </c>
      <c r="F65" s="21" t="s">
        <v>75</v>
      </c>
      <c r="G65" s="21" t="s">
        <v>270</v>
      </c>
      <c r="H65" s="30">
        <v>111.026372</v>
      </c>
      <c r="I65" s="23"/>
      <c r="J65" s="23"/>
      <c r="K65" s="23"/>
      <c r="L65" s="23">
        <v>111.026372</v>
      </c>
      <c r="M65" s="30"/>
      <c r="N65" s="50" t="s">
        <v>68</v>
      </c>
      <c r="O65" s="30" t="s">
        <v>210</v>
      </c>
      <c r="P65" s="30" t="s">
        <v>223</v>
      </c>
      <c r="Q65" s="30" t="s">
        <v>210</v>
      </c>
      <c r="R65" s="30" t="s">
        <v>224</v>
      </c>
      <c r="S65" s="30"/>
    </row>
    <row r="66" spans="1:19" s="2" customFormat="1" ht="51" customHeight="1">
      <c r="A66" s="42"/>
      <c r="B66" s="21">
        <v>61</v>
      </c>
      <c r="C66" s="30" t="s">
        <v>271</v>
      </c>
      <c r="D66" s="21" t="s">
        <v>102</v>
      </c>
      <c r="E66" s="30" t="s">
        <v>272</v>
      </c>
      <c r="F66" s="30" t="s">
        <v>75</v>
      </c>
      <c r="G66" s="30" t="s">
        <v>273</v>
      </c>
      <c r="H66" s="30">
        <v>285.557062</v>
      </c>
      <c r="I66" s="23"/>
      <c r="J66" s="23"/>
      <c r="K66" s="23"/>
      <c r="L66" s="23">
        <v>285.557062</v>
      </c>
      <c r="M66" s="30"/>
      <c r="N66" s="89" t="s">
        <v>274</v>
      </c>
      <c r="O66" s="61" t="s">
        <v>210</v>
      </c>
      <c r="P66" s="90" t="s">
        <v>223</v>
      </c>
      <c r="Q66" s="30" t="s">
        <v>210</v>
      </c>
      <c r="R66" s="30" t="s">
        <v>224</v>
      </c>
      <c r="S66" s="30"/>
    </row>
    <row r="67" spans="1:19" s="2" customFormat="1" ht="51" customHeight="1">
      <c r="A67" s="42"/>
      <c r="B67" s="21">
        <v>62</v>
      </c>
      <c r="C67" s="21" t="s">
        <v>275</v>
      </c>
      <c r="D67" s="22" t="s">
        <v>51</v>
      </c>
      <c r="E67" s="21" t="s">
        <v>276</v>
      </c>
      <c r="F67" s="21" t="s">
        <v>75</v>
      </c>
      <c r="G67" s="21" t="s">
        <v>277</v>
      </c>
      <c r="H67" s="30">
        <v>121.233147</v>
      </c>
      <c r="I67" s="23"/>
      <c r="J67" s="23"/>
      <c r="K67" s="23">
        <v>121.233147</v>
      </c>
      <c r="L67" s="23"/>
      <c r="M67" s="30"/>
      <c r="N67" s="50" t="s">
        <v>68</v>
      </c>
      <c r="O67" s="30" t="s">
        <v>210</v>
      </c>
      <c r="P67" s="30" t="s">
        <v>223</v>
      </c>
      <c r="Q67" s="30" t="s">
        <v>210</v>
      </c>
      <c r="R67" s="30" t="s">
        <v>224</v>
      </c>
      <c r="S67" s="30"/>
    </row>
    <row r="68" spans="1:19" s="2" customFormat="1" ht="51" customHeight="1">
      <c r="A68" s="42"/>
      <c r="B68" s="21">
        <v>63</v>
      </c>
      <c r="C68" s="21" t="s">
        <v>278</v>
      </c>
      <c r="D68" s="33" t="s">
        <v>93</v>
      </c>
      <c r="E68" s="21" t="s">
        <v>155</v>
      </c>
      <c r="F68" s="21" t="s">
        <v>75</v>
      </c>
      <c r="G68" s="21" t="s">
        <v>279</v>
      </c>
      <c r="H68" s="30">
        <f>I68+J68+K68+L68</f>
        <v>104.440104</v>
      </c>
      <c r="I68" s="23"/>
      <c r="J68" s="23"/>
      <c r="K68" s="23"/>
      <c r="L68" s="23">
        <v>104.440104</v>
      </c>
      <c r="M68" s="21"/>
      <c r="N68" s="50" t="s">
        <v>68</v>
      </c>
      <c r="O68" s="30" t="s">
        <v>210</v>
      </c>
      <c r="P68" s="30" t="s">
        <v>223</v>
      </c>
      <c r="Q68" s="30" t="s">
        <v>210</v>
      </c>
      <c r="R68" s="21" t="s">
        <v>224</v>
      </c>
      <c r="S68" s="30"/>
    </row>
    <row r="69" spans="1:19" s="2" customFormat="1" ht="51" customHeight="1">
      <c r="A69" s="42"/>
      <c r="B69" s="21">
        <v>64</v>
      </c>
      <c r="C69" s="21" t="s">
        <v>280</v>
      </c>
      <c r="D69" s="22" t="s">
        <v>143</v>
      </c>
      <c r="E69" s="21" t="s">
        <v>281</v>
      </c>
      <c r="F69" s="21" t="s">
        <v>75</v>
      </c>
      <c r="G69" s="21" t="s">
        <v>282</v>
      </c>
      <c r="H69" s="30">
        <v>144.32818</v>
      </c>
      <c r="I69" s="23"/>
      <c r="J69" s="23"/>
      <c r="K69" s="23"/>
      <c r="L69" s="23">
        <v>144.32818</v>
      </c>
      <c r="M69" s="30"/>
      <c r="N69" s="50" t="s">
        <v>68</v>
      </c>
      <c r="O69" s="30" t="s">
        <v>210</v>
      </c>
      <c r="P69" s="30" t="s">
        <v>223</v>
      </c>
      <c r="Q69" s="30" t="s">
        <v>210</v>
      </c>
      <c r="R69" s="30" t="s">
        <v>224</v>
      </c>
      <c r="S69" s="30"/>
    </row>
    <row r="70" spans="1:19" s="2" customFormat="1" ht="51" customHeight="1">
      <c r="A70" s="42"/>
      <c r="B70" s="21">
        <v>65</v>
      </c>
      <c r="C70" s="21" t="s">
        <v>283</v>
      </c>
      <c r="D70" s="22" t="s">
        <v>34</v>
      </c>
      <c r="E70" s="21" t="s">
        <v>284</v>
      </c>
      <c r="F70" s="21" t="s">
        <v>75</v>
      </c>
      <c r="G70" s="21" t="s">
        <v>285</v>
      </c>
      <c r="H70" s="30">
        <f aca="true" t="shared" si="3" ref="H70:H74">I70+J70+K70+L70</f>
        <v>86.040376</v>
      </c>
      <c r="I70" s="23"/>
      <c r="J70" s="23"/>
      <c r="K70" s="23">
        <v>86.040376</v>
      </c>
      <c r="L70" s="23"/>
      <c r="M70" s="21"/>
      <c r="N70" s="50" t="s">
        <v>68</v>
      </c>
      <c r="O70" s="30" t="s">
        <v>210</v>
      </c>
      <c r="P70" s="30" t="s">
        <v>223</v>
      </c>
      <c r="Q70" s="30" t="s">
        <v>210</v>
      </c>
      <c r="R70" s="21" t="s">
        <v>224</v>
      </c>
      <c r="S70" s="30"/>
    </row>
    <row r="71" spans="1:19" s="2" customFormat="1" ht="51" customHeight="1">
      <c r="A71" s="42"/>
      <c r="B71" s="21">
        <v>66</v>
      </c>
      <c r="C71" s="21" t="s">
        <v>286</v>
      </c>
      <c r="D71" s="22" t="s">
        <v>83</v>
      </c>
      <c r="E71" s="21" t="s">
        <v>90</v>
      </c>
      <c r="F71" s="21" t="s">
        <v>75</v>
      </c>
      <c r="G71" s="21" t="s">
        <v>287</v>
      </c>
      <c r="H71" s="30">
        <v>167.156321</v>
      </c>
      <c r="I71" s="23"/>
      <c r="J71" s="23"/>
      <c r="K71" s="23"/>
      <c r="L71" s="23">
        <v>167.156321</v>
      </c>
      <c r="M71" s="30"/>
      <c r="N71" s="50" t="s">
        <v>264</v>
      </c>
      <c r="O71" s="30" t="s">
        <v>210</v>
      </c>
      <c r="P71" s="30" t="s">
        <v>223</v>
      </c>
      <c r="Q71" s="30" t="s">
        <v>210</v>
      </c>
      <c r="R71" s="30" t="s">
        <v>224</v>
      </c>
      <c r="S71" s="30"/>
    </row>
    <row r="72" spans="1:19" s="2" customFormat="1" ht="51" customHeight="1">
      <c r="A72" s="42"/>
      <c r="B72" s="21">
        <v>67</v>
      </c>
      <c r="C72" s="21" t="s">
        <v>288</v>
      </c>
      <c r="D72" s="22" t="s">
        <v>83</v>
      </c>
      <c r="E72" s="21" t="s">
        <v>289</v>
      </c>
      <c r="F72" s="21" t="s">
        <v>75</v>
      </c>
      <c r="G72" s="21" t="s">
        <v>290</v>
      </c>
      <c r="H72" s="30">
        <f t="shared" si="3"/>
        <v>82.263253</v>
      </c>
      <c r="I72" s="23"/>
      <c r="J72" s="23"/>
      <c r="K72" s="23"/>
      <c r="L72" s="23">
        <v>82.263253</v>
      </c>
      <c r="M72" s="21"/>
      <c r="N72" s="50" t="s">
        <v>68</v>
      </c>
      <c r="O72" s="30" t="s">
        <v>210</v>
      </c>
      <c r="P72" s="30" t="s">
        <v>223</v>
      </c>
      <c r="Q72" s="30" t="s">
        <v>210</v>
      </c>
      <c r="R72" s="21" t="s">
        <v>224</v>
      </c>
      <c r="S72" s="30"/>
    </row>
    <row r="73" spans="1:19" s="2" customFormat="1" ht="51" customHeight="1">
      <c r="A73" s="42"/>
      <c r="B73" s="21">
        <v>68</v>
      </c>
      <c r="C73" s="21" t="s">
        <v>291</v>
      </c>
      <c r="D73" s="21" t="s">
        <v>40</v>
      </c>
      <c r="E73" s="21" t="s">
        <v>292</v>
      </c>
      <c r="F73" s="21" t="s">
        <v>75</v>
      </c>
      <c r="G73" s="21" t="s">
        <v>293</v>
      </c>
      <c r="H73" s="30">
        <v>115.267531</v>
      </c>
      <c r="I73" s="23"/>
      <c r="J73" s="23"/>
      <c r="K73" s="23"/>
      <c r="L73" s="23">
        <v>115.267531</v>
      </c>
      <c r="M73" s="30"/>
      <c r="N73" s="50" t="s">
        <v>68</v>
      </c>
      <c r="O73" s="30" t="s">
        <v>210</v>
      </c>
      <c r="P73" s="30" t="s">
        <v>223</v>
      </c>
      <c r="Q73" s="30" t="s">
        <v>210</v>
      </c>
      <c r="R73" s="30" t="s">
        <v>224</v>
      </c>
      <c r="S73" s="30"/>
    </row>
    <row r="74" spans="1:19" s="2" customFormat="1" ht="51" customHeight="1">
      <c r="A74" s="42"/>
      <c r="B74" s="21">
        <v>69</v>
      </c>
      <c r="C74" s="21" t="s">
        <v>294</v>
      </c>
      <c r="D74" s="22" t="s">
        <v>159</v>
      </c>
      <c r="E74" s="21" t="s">
        <v>160</v>
      </c>
      <c r="F74" s="21" t="s">
        <v>75</v>
      </c>
      <c r="G74" s="21" t="s">
        <v>295</v>
      </c>
      <c r="H74" s="30">
        <f t="shared" si="3"/>
        <v>86.4874</v>
      </c>
      <c r="I74" s="23"/>
      <c r="J74" s="23"/>
      <c r="K74" s="23"/>
      <c r="L74" s="23">
        <v>86.4874</v>
      </c>
      <c r="M74" s="21"/>
      <c r="N74" s="50" t="s">
        <v>264</v>
      </c>
      <c r="O74" s="30" t="s">
        <v>210</v>
      </c>
      <c r="P74" s="30" t="s">
        <v>223</v>
      </c>
      <c r="Q74" s="30" t="s">
        <v>210</v>
      </c>
      <c r="R74" s="21" t="s">
        <v>224</v>
      </c>
      <c r="S74" s="30"/>
    </row>
    <row r="75" spans="1:19" s="2" customFormat="1" ht="51" customHeight="1">
      <c r="A75" s="42"/>
      <c r="B75" s="21">
        <v>70</v>
      </c>
      <c r="C75" s="25" t="s">
        <v>296</v>
      </c>
      <c r="D75" s="22" t="s">
        <v>83</v>
      </c>
      <c r="E75" s="25" t="s">
        <v>297</v>
      </c>
      <c r="F75" s="21" t="s">
        <v>75</v>
      </c>
      <c r="G75" s="25" t="s">
        <v>298</v>
      </c>
      <c r="H75" s="30">
        <v>137.294683</v>
      </c>
      <c r="I75" s="91"/>
      <c r="J75" s="30"/>
      <c r="K75" s="30"/>
      <c r="L75" s="30">
        <v>137.294683</v>
      </c>
      <c r="M75" s="91"/>
      <c r="N75" s="21" t="s">
        <v>264</v>
      </c>
      <c r="O75" s="61" t="s">
        <v>210</v>
      </c>
      <c r="P75" s="30" t="s">
        <v>211</v>
      </c>
      <c r="Q75" s="26" t="s">
        <v>210</v>
      </c>
      <c r="R75" s="21" t="s">
        <v>43</v>
      </c>
      <c r="S75" s="30"/>
    </row>
    <row r="76" spans="1:19" s="2" customFormat="1" ht="51" customHeight="1">
      <c r="A76" s="42"/>
      <c r="B76" s="21">
        <v>71</v>
      </c>
      <c r="C76" s="30" t="s">
        <v>299</v>
      </c>
      <c r="D76" s="22" t="s">
        <v>83</v>
      </c>
      <c r="E76" s="21" t="s">
        <v>84</v>
      </c>
      <c r="F76" s="21" t="s">
        <v>75</v>
      </c>
      <c r="G76" s="30" t="s">
        <v>300</v>
      </c>
      <c r="H76" s="30">
        <v>21.954696</v>
      </c>
      <c r="I76" s="91"/>
      <c r="J76" s="17"/>
      <c r="K76" s="17"/>
      <c r="L76" s="30">
        <v>21.954696</v>
      </c>
      <c r="M76" s="91"/>
      <c r="N76" s="21" t="s">
        <v>68</v>
      </c>
      <c r="O76" s="61" t="s">
        <v>210</v>
      </c>
      <c r="P76" s="30" t="s">
        <v>211</v>
      </c>
      <c r="Q76" s="26" t="s">
        <v>210</v>
      </c>
      <c r="R76" s="21" t="s">
        <v>43</v>
      </c>
      <c r="S76" s="30"/>
    </row>
    <row r="77" spans="1:19" s="2" customFormat="1" ht="51" customHeight="1">
      <c r="A77" s="42"/>
      <c r="B77" s="21">
        <v>72</v>
      </c>
      <c r="C77" s="25" t="s">
        <v>301</v>
      </c>
      <c r="D77" s="22" t="s">
        <v>83</v>
      </c>
      <c r="E77" s="21" t="s">
        <v>121</v>
      </c>
      <c r="F77" s="25" t="s">
        <v>75</v>
      </c>
      <c r="G77" s="30" t="s">
        <v>302</v>
      </c>
      <c r="H77" s="30">
        <v>79.909654</v>
      </c>
      <c r="I77" s="91"/>
      <c r="J77" s="17"/>
      <c r="K77" s="17"/>
      <c r="L77" s="25">
        <v>79.909654</v>
      </c>
      <c r="M77" s="91"/>
      <c r="N77" s="21" t="s">
        <v>264</v>
      </c>
      <c r="O77" s="61" t="s">
        <v>210</v>
      </c>
      <c r="P77" s="30" t="s">
        <v>211</v>
      </c>
      <c r="Q77" s="61" t="s">
        <v>245</v>
      </c>
      <c r="R77" s="21" t="s">
        <v>43</v>
      </c>
      <c r="S77" s="30"/>
    </row>
    <row r="78" spans="1:19" s="2" customFormat="1" ht="51" customHeight="1">
      <c r="A78" s="42"/>
      <c r="B78" s="21">
        <v>73</v>
      </c>
      <c r="C78" s="25" t="s">
        <v>303</v>
      </c>
      <c r="D78" s="21" t="s">
        <v>304</v>
      </c>
      <c r="E78" s="21" t="s">
        <v>305</v>
      </c>
      <c r="F78" s="25" t="s">
        <v>75</v>
      </c>
      <c r="G78" s="25" t="s">
        <v>306</v>
      </c>
      <c r="H78" s="21">
        <v>49.374722</v>
      </c>
      <c r="I78" s="63"/>
      <c r="J78" s="63"/>
      <c r="K78" s="63"/>
      <c r="L78" s="21">
        <v>49.374722</v>
      </c>
      <c r="M78" s="30"/>
      <c r="N78" s="30" t="s">
        <v>129</v>
      </c>
      <c r="O78" s="61" t="s">
        <v>210</v>
      </c>
      <c r="P78" s="64" t="s">
        <v>223</v>
      </c>
      <c r="Q78" s="26" t="s">
        <v>210</v>
      </c>
      <c r="R78" s="26" t="s">
        <v>224</v>
      </c>
      <c r="S78" s="30"/>
    </row>
    <row r="79" spans="1:19" s="2" customFormat="1" ht="51" customHeight="1">
      <c r="A79" s="42"/>
      <c r="B79" s="21">
        <v>74</v>
      </c>
      <c r="C79" s="21" t="s">
        <v>307</v>
      </c>
      <c r="D79" s="21" t="s">
        <v>308</v>
      </c>
      <c r="E79" s="21" t="s">
        <v>309</v>
      </c>
      <c r="F79" s="25" t="s">
        <v>75</v>
      </c>
      <c r="G79" s="21" t="s">
        <v>310</v>
      </c>
      <c r="H79" s="63">
        <v>52.906892</v>
      </c>
      <c r="I79" s="63"/>
      <c r="J79" s="63">
        <v>52.906892</v>
      </c>
      <c r="K79" s="63"/>
      <c r="L79" s="63"/>
      <c r="M79" s="30"/>
      <c r="N79" s="21" t="s">
        <v>264</v>
      </c>
      <c r="O79" s="61" t="s">
        <v>210</v>
      </c>
      <c r="P79" s="64" t="s">
        <v>223</v>
      </c>
      <c r="Q79" s="26" t="s">
        <v>210</v>
      </c>
      <c r="R79" s="26" t="s">
        <v>224</v>
      </c>
      <c r="S79" s="30"/>
    </row>
    <row r="80" spans="1:19" s="2" customFormat="1" ht="51" customHeight="1">
      <c r="A80" s="42"/>
      <c r="B80" s="21">
        <v>75</v>
      </c>
      <c r="C80" s="25" t="s">
        <v>311</v>
      </c>
      <c r="D80" s="25" t="s">
        <v>83</v>
      </c>
      <c r="E80" s="25" t="s">
        <v>127</v>
      </c>
      <c r="F80" s="25" t="s">
        <v>26</v>
      </c>
      <c r="G80" s="25" t="s">
        <v>312</v>
      </c>
      <c r="H80" s="30">
        <v>34.307253</v>
      </c>
      <c r="I80" s="30"/>
      <c r="J80" s="30">
        <v>34.307253</v>
      </c>
      <c r="K80" s="30"/>
      <c r="L80" s="30"/>
      <c r="M80" s="21"/>
      <c r="N80" s="21" t="s">
        <v>313</v>
      </c>
      <c r="O80" s="61" t="s">
        <v>210</v>
      </c>
      <c r="P80" s="30" t="s">
        <v>211</v>
      </c>
      <c r="Q80" s="26" t="s">
        <v>210</v>
      </c>
      <c r="R80" s="21" t="s">
        <v>43</v>
      </c>
      <c r="S80" s="30"/>
    </row>
    <row r="81" spans="1:19" s="2" customFormat="1" ht="51" customHeight="1">
      <c r="A81" s="42"/>
      <c r="B81" s="21">
        <v>76</v>
      </c>
      <c r="C81" s="25" t="s">
        <v>314</v>
      </c>
      <c r="D81" s="25" t="s">
        <v>83</v>
      </c>
      <c r="E81" s="25" t="s">
        <v>297</v>
      </c>
      <c r="F81" s="25" t="s">
        <v>26</v>
      </c>
      <c r="G81" s="25" t="s">
        <v>312</v>
      </c>
      <c r="H81" s="30">
        <v>42.555306</v>
      </c>
      <c r="I81" s="30"/>
      <c r="J81" s="30">
        <v>42.555306</v>
      </c>
      <c r="K81" s="30"/>
      <c r="L81" s="30"/>
      <c r="M81" s="21"/>
      <c r="N81" s="21" t="s">
        <v>313</v>
      </c>
      <c r="O81" s="61" t="s">
        <v>210</v>
      </c>
      <c r="P81" s="30" t="s">
        <v>211</v>
      </c>
      <c r="Q81" s="26" t="s">
        <v>210</v>
      </c>
      <c r="R81" s="21" t="s">
        <v>43</v>
      </c>
      <c r="S81" s="30"/>
    </row>
    <row r="82" spans="1:19" s="2" customFormat="1" ht="51" customHeight="1">
      <c r="A82" s="42"/>
      <c r="B82" s="21">
        <v>77</v>
      </c>
      <c r="C82" s="26" t="s">
        <v>315</v>
      </c>
      <c r="D82" s="22" t="s">
        <v>51</v>
      </c>
      <c r="E82" s="43" t="s">
        <v>316</v>
      </c>
      <c r="F82" s="25" t="s">
        <v>26</v>
      </c>
      <c r="G82" s="43" t="s">
        <v>317</v>
      </c>
      <c r="H82" s="30">
        <f>I82+J82+K82+L82</f>
        <v>38.729229</v>
      </c>
      <c r="I82" s="26"/>
      <c r="J82" s="26"/>
      <c r="K82" s="26"/>
      <c r="L82" s="26">
        <v>38.729229</v>
      </c>
      <c r="M82" s="92"/>
      <c r="N82" s="93" t="s">
        <v>37</v>
      </c>
      <c r="O82" s="61" t="s">
        <v>318</v>
      </c>
      <c r="P82" s="26" t="s">
        <v>64</v>
      </c>
      <c r="Q82" s="102" t="s">
        <v>319</v>
      </c>
      <c r="R82" s="26" t="s">
        <v>43</v>
      </c>
      <c r="S82" s="30"/>
    </row>
    <row r="83" spans="1:19" s="2" customFormat="1" ht="51" customHeight="1">
      <c r="A83" s="42"/>
      <c r="B83" s="21">
        <v>78</v>
      </c>
      <c r="C83" s="21" t="s">
        <v>320</v>
      </c>
      <c r="D83" s="21" t="s">
        <v>112</v>
      </c>
      <c r="E83" s="21" t="s">
        <v>321</v>
      </c>
      <c r="F83" s="25" t="s">
        <v>26</v>
      </c>
      <c r="G83" s="73" t="s">
        <v>322</v>
      </c>
      <c r="H83" s="30">
        <v>409.985125</v>
      </c>
      <c r="I83" s="23"/>
      <c r="J83" s="23"/>
      <c r="K83" s="23"/>
      <c r="L83" s="23">
        <v>409.985125</v>
      </c>
      <c r="M83" s="30"/>
      <c r="N83" s="50" t="s">
        <v>313</v>
      </c>
      <c r="O83" s="30" t="s">
        <v>210</v>
      </c>
      <c r="P83" s="30" t="s">
        <v>223</v>
      </c>
      <c r="Q83" s="30" t="s">
        <v>210</v>
      </c>
      <c r="R83" s="30" t="s">
        <v>224</v>
      </c>
      <c r="S83" s="30"/>
    </row>
    <row r="84" spans="1:19" s="2" customFormat="1" ht="51" customHeight="1">
      <c r="A84" s="74"/>
      <c r="B84" s="21">
        <v>79</v>
      </c>
      <c r="C84" s="25" t="s">
        <v>323</v>
      </c>
      <c r="D84" s="33" t="s">
        <v>102</v>
      </c>
      <c r="E84" s="25" t="s">
        <v>272</v>
      </c>
      <c r="F84" s="25" t="s">
        <v>26</v>
      </c>
      <c r="G84" s="25" t="s">
        <v>324</v>
      </c>
      <c r="H84" s="30">
        <v>39.691235</v>
      </c>
      <c r="I84" s="25"/>
      <c r="J84" s="25"/>
      <c r="K84" s="25"/>
      <c r="L84" s="25">
        <v>39.691235</v>
      </c>
      <c r="M84" s="94"/>
      <c r="N84" s="30" t="s">
        <v>58</v>
      </c>
      <c r="O84" s="61" t="s">
        <v>325</v>
      </c>
      <c r="P84" s="30" t="s">
        <v>326</v>
      </c>
      <c r="Q84" s="30" t="s">
        <v>245</v>
      </c>
      <c r="R84" s="61" t="s">
        <v>43</v>
      </c>
      <c r="S84" s="30"/>
    </row>
    <row r="85" spans="1:19" s="2" customFormat="1" ht="51" customHeight="1">
      <c r="A85" s="15" t="s">
        <v>327</v>
      </c>
      <c r="B85" s="21">
        <v>80</v>
      </c>
      <c r="C85" s="75" t="s">
        <v>328</v>
      </c>
      <c r="D85" s="21" t="s">
        <v>40</v>
      </c>
      <c r="E85" s="76" t="s">
        <v>329</v>
      </c>
      <c r="F85" s="25" t="s">
        <v>26</v>
      </c>
      <c r="G85" s="25" t="s">
        <v>330</v>
      </c>
      <c r="H85" s="23">
        <f>I85+J85+K85+L85+M85</f>
        <v>132.208046</v>
      </c>
      <c r="I85" s="30">
        <v>91.208046</v>
      </c>
      <c r="J85" s="30">
        <v>41</v>
      </c>
      <c r="K85" s="30"/>
      <c r="L85" s="30"/>
      <c r="M85" s="95"/>
      <c r="N85" s="21" t="s">
        <v>37</v>
      </c>
      <c r="O85" s="61" t="s">
        <v>331</v>
      </c>
      <c r="P85" s="30" t="s">
        <v>30</v>
      </c>
      <c r="Q85" s="30" t="s">
        <v>31</v>
      </c>
      <c r="R85" s="61" t="s">
        <v>43</v>
      </c>
      <c r="S85" s="61" t="s">
        <v>332</v>
      </c>
    </row>
    <row r="86" spans="1:19" s="2" customFormat="1" ht="51" customHeight="1">
      <c r="A86" s="77" t="s">
        <v>333</v>
      </c>
      <c r="B86" s="21">
        <v>81</v>
      </c>
      <c r="C86" s="58" t="s">
        <v>334</v>
      </c>
      <c r="D86" s="33" t="s">
        <v>93</v>
      </c>
      <c r="E86" s="26" t="s">
        <v>116</v>
      </c>
      <c r="F86" s="25" t="s">
        <v>26</v>
      </c>
      <c r="G86" s="25" t="s">
        <v>335</v>
      </c>
      <c r="H86" s="30">
        <f>I86+J86+K86+L86</f>
        <v>84.896519</v>
      </c>
      <c r="I86" s="30"/>
      <c r="J86" s="30"/>
      <c r="K86" s="30"/>
      <c r="L86" s="30">
        <v>84.896519</v>
      </c>
      <c r="M86" s="59"/>
      <c r="N86" s="50" t="s">
        <v>100</v>
      </c>
      <c r="O86" s="26" t="s">
        <v>63</v>
      </c>
      <c r="P86" s="26" t="s">
        <v>64</v>
      </c>
      <c r="Q86" s="21" t="s">
        <v>336</v>
      </c>
      <c r="R86" s="21" t="s">
        <v>43</v>
      </c>
      <c r="S86" s="30"/>
    </row>
    <row r="87" spans="1:19" s="2" customFormat="1" ht="51" customHeight="1">
      <c r="A87" s="78"/>
      <c r="B87" s="21">
        <v>82</v>
      </c>
      <c r="C87" s="25" t="s">
        <v>337</v>
      </c>
      <c r="D87" s="25" t="s">
        <v>51</v>
      </c>
      <c r="E87" s="25" t="s">
        <v>276</v>
      </c>
      <c r="F87" s="25" t="s">
        <v>75</v>
      </c>
      <c r="G87" s="25" t="s">
        <v>338</v>
      </c>
      <c r="H87" s="25">
        <v>39.028172</v>
      </c>
      <c r="I87" s="25">
        <v>39.028172</v>
      </c>
      <c r="J87" s="25"/>
      <c r="K87" s="25"/>
      <c r="L87" s="25"/>
      <c r="M87" s="25"/>
      <c r="N87" s="25" t="s">
        <v>100</v>
      </c>
      <c r="O87" s="25" t="s">
        <v>88</v>
      </c>
      <c r="P87" s="25" t="s">
        <v>64</v>
      </c>
      <c r="Q87" s="25" t="s">
        <v>31</v>
      </c>
      <c r="R87" s="25" t="s">
        <v>32</v>
      </c>
      <c r="S87" s="25" t="s">
        <v>339</v>
      </c>
    </row>
    <row r="88" spans="1:19" s="2" customFormat="1" ht="51" customHeight="1">
      <c r="A88" s="78"/>
      <c r="B88" s="21">
        <v>83</v>
      </c>
      <c r="C88" s="25" t="s">
        <v>340</v>
      </c>
      <c r="D88" s="25" t="s">
        <v>51</v>
      </c>
      <c r="E88" s="25" t="s">
        <v>276</v>
      </c>
      <c r="F88" s="25" t="s">
        <v>60</v>
      </c>
      <c r="G88" s="25" t="s">
        <v>341</v>
      </c>
      <c r="H88" s="25">
        <v>91.261669</v>
      </c>
      <c r="I88" s="25">
        <v>70</v>
      </c>
      <c r="J88" s="25"/>
      <c r="K88" s="25">
        <v>1.261669</v>
      </c>
      <c r="L88" s="25">
        <v>20</v>
      </c>
      <c r="M88" s="25"/>
      <c r="N88" s="25" t="s">
        <v>100</v>
      </c>
      <c r="O88" s="25" t="s">
        <v>88</v>
      </c>
      <c r="P88" s="25" t="s">
        <v>64</v>
      </c>
      <c r="Q88" s="25" t="s">
        <v>342</v>
      </c>
      <c r="R88" s="25" t="s">
        <v>43</v>
      </c>
      <c r="S88" s="25" t="s">
        <v>343</v>
      </c>
    </row>
    <row r="89" spans="1:19" s="2" customFormat="1" ht="81" customHeight="1">
      <c r="A89" s="77" t="s">
        <v>344</v>
      </c>
      <c r="B89" s="21">
        <v>84</v>
      </c>
      <c r="C89" s="25" t="s">
        <v>345</v>
      </c>
      <c r="D89" s="33" t="s">
        <v>93</v>
      </c>
      <c r="E89" s="25" t="s">
        <v>116</v>
      </c>
      <c r="F89" s="25" t="s">
        <v>26</v>
      </c>
      <c r="G89" s="25" t="s">
        <v>346</v>
      </c>
      <c r="H89" s="30">
        <f>I89+J89+K89+L89</f>
        <v>134.418339</v>
      </c>
      <c r="I89" s="25"/>
      <c r="J89" s="25"/>
      <c r="K89" s="25"/>
      <c r="L89" s="25">
        <v>134.418339</v>
      </c>
      <c r="M89" s="59"/>
      <c r="N89" s="25" t="s">
        <v>100</v>
      </c>
      <c r="O89" s="61" t="s">
        <v>347</v>
      </c>
      <c r="P89" s="30" t="s">
        <v>326</v>
      </c>
      <c r="Q89" s="30" t="s">
        <v>348</v>
      </c>
      <c r="R89" s="61" t="s">
        <v>43</v>
      </c>
      <c r="S89" s="30"/>
    </row>
    <row r="90" spans="1:19" s="2" customFormat="1" ht="51" customHeight="1">
      <c r="A90" s="78"/>
      <c r="B90" s="21">
        <v>85</v>
      </c>
      <c r="C90" s="25" t="s">
        <v>349</v>
      </c>
      <c r="D90" s="25" t="s">
        <v>34</v>
      </c>
      <c r="E90" s="25" t="s">
        <v>235</v>
      </c>
      <c r="F90" s="25" t="s">
        <v>75</v>
      </c>
      <c r="G90" s="25" t="s">
        <v>350</v>
      </c>
      <c r="H90" s="25">
        <v>79.30069</v>
      </c>
      <c r="I90" s="25">
        <v>79.30069</v>
      </c>
      <c r="J90" s="25"/>
      <c r="K90" s="25"/>
      <c r="L90" s="25"/>
      <c r="M90" s="25"/>
      <c r="N90" s="25" t="s">
        <v>62</v>
      </c>
      <c r="O90" s="25" t="s">
        <v>351</v>
      </c>
      <c r="P90" s="25" t="s">
        <v>223</v>
      </c>
      <c r="Q90" s="25" t="s">
        <v>210</v>
      </c>
      <c r="R90" s="25" t="s">
        <v>43</v>
      </c>
      <c r="S90" s="69"/>
    </row>
    <row r="91" spans="1:19" s="2" customFormat="1" ht="51" customHeight="1">
      <c r="A91" s="78"/>
      <c r="B91" s="21">
        <v>86</v>
      </c>
      <c r="C91" s="58" t="s">
        <v>352</v>
      </c>
      <c r="D91" s="58" t="s">
        <v>24</v>
      </c>
      <c r="E91" s="58" t="s">
        <v>25</v>
      </c>
      <c r="F91" s="58" t="s">
        <v>75</v>
      </c>
      <c r="G91" s="58" t="s">
        <v>353</v>
      </c>
      <c r="H91" s="58">
        <v>54.972038</v>
      </c>
      <c r="I91" s="58">
        <v>54.972038</v>
      </c>
      <c r="J91" s="58"/>
      <c r="K91" s="58"/>
      <c r="L91" s="58"/>
      <c r="M91" s="58"/>
      <c r="N91" s="25" t="s">
        <v>62</v>
      </c>
      <c r="O91" s="25" t="s">
        <v>351</v>
      </c>
      <c r="P91" s="25" t="s">
        <v>223</v>
      </c>
      <c r="Q91" s="25" t="s">
        <v>210</v>
      </c>
      <c r="R91" s="25" t="s">
        <v>43</v>
      </c>
      <c r="S91" s="69"/>
    </row>
    <row r="92" spans="1:19" s="2" customFormat="1" ht="51" customHeight="1">
      <c r="A92" s="78"/>
      <c r="B92" s="21">
        <v>87</v>
      </c>
      <c r="C92" s="25" t="s">
        <v>354</v>
      </c>
      <c r="D92" s="25" t="s">
        <v>51</v>
      </c>
      <c r="E92" s="25" t="s">
        <v>66</v>
      </c>
      <c r="F92" s="25" t="s">
        <v>75</v>
      </c>
      <c r="G92" s="25" t="s">
        <v>355</v>
      </c>
      <c r="H92" s="25">
        <v>50.641471</v>
      </c>
      <c r="I92" s="25">
        <v>50.641471</v>
      </c>
      <c r="J92" s="25"/>
      <c r="K92" s="25"/>
      <c r="L92" s="25"/>
      <c r="M92" s="25"/>
      <c r="N92" s="25" t="s">
        <v>62</v>
      </c>
      <c r="O92" s="25" t="s">
        <v>210</v>
      </c>
      <c r="P92" s="25" t="s">
        <v>223</v>
      </c>
      <c r="Q92" s="25" t="s">
        <v>210</v>
      </c>
      <c r="R92" s="25" t="s">
        <v>43</v>
      </c>
      <c r="S92" s="69"/>
    </row>
    <row r="93" spans="1:19" s="2" customFormat="1" ht="60" customHeight="1">
      <c r="A93" s="78"/>
      <c r="B93" s="21">
        <v>88</v>
      </c>
      <c r="C93" s="25" t="s">
        <v>356</v>
      </c>
      <c r="D93" s="25" t="s">
        <v>357</v>
      </c>
      <c r="E93" s="25" t="s">
        <v>358</v>
      </c>
      <c r="F93" s="25" t="s">
        <v>75</v>
      </c>
      <c r="G93" s="25" t="s">
        <v>359</v>
      </c>
      <c r="H93" s="25">
        <v>57.394592</v>
      </c>
      <c r="I93" s="25"/>
      <c r="J93" s="25">
        <v>55</v>
      </c>
      <c r="K93" s="25"/>
      <c r="L93" s="25">
        <v>2.394592</v>
      </c>
      <c r="M93" s="25"/>
      <c r="N93" s="25" t="s">
        <v>100</v>
      </c>
      <c r="O93" s="25" t="s">
        <v>351</v>
      </c>
      <c r="P93" s="25" t="s">
        <v>223</v>
      </c>
      <c r="Q93" s="25" t="s">
        <v>210</v>
      </c>
      <c r="R93" s="25" t="s">
        <v>43</v>
      </c>
      <c r="S93" s="69"/>
    </row>
    <row r="94" spans="1:19" s="2" customFormat="1" ht="51" customHeight="1">
      <c r="A94" s="78"/>
      <c r="B94" s="21">
        <v>89</v>
      </c>
      <c r="C94" s="25" t="s">
        <v>360</v>
      </c>
      <c r="D94" s="25" t="s">
        <v>112</v>
      </c>
      <c r="E94" s="25" t="s">
        <v>361</v>
      </c>
      <c r="F94" s="21" t="s">
        <v>26</v>
      </c>
      <c r="G94" s="25" t="s">
        <v>362</v>
      </c>
      <c r="H94" s="30">
        <v>57.135373</v>
      </c>
      <c r="I94" s="30"/>
      <c r="J94" s="30">
        <v>55</v>
      </c>
      <c r="K94" s="30"/>
      <c r="L94" s="30">
        <v>2.135373</v>
      </c>
      <c r="M94" s="25"/>
      <c r="N94" s="25" t="s">
        <v>62</v>
      </c>
      <c r="O94" s="61" t="s">
        <v>347</v>
      </c>
      <c r="P94" s="30" t="s">
        <v>326</v>
      </c>
      <c r="Q94" s="30" t="s">
        <v>363</v>
      </c>
      <c r="R94" s="61" t="s">
        <v>43</v>
      </c>
      <c r="S94" s="69"/>
    </row>
    <row r="95" spans="1:19" s="2" customFormat="1" ht="51" customHeight="1">
      <c r="A95" s="78"/>
      <c r="B95" s="21">
        <v>90</v>
      </c>
      <c r="C95" s="25" t="s">
        <v>364</v>
      </c>
      <c r="D95" s="33" t="s">
        <v>93</v>
      </c>
      <c r="E95" s="25" t="s">
        <v>116</v>
      </c>
      <c r="F95" s="25" t="s">
        <v>26</v>
      </c>
      <c r="G95" s="25" t="s">
        <v>365</v>
      </c>
      <c r="H95" s="30">
        <v>57</v>
      </c>
      <c r="I95" s="25">
        <v>26.048252</v>
      </c>
      <c r="J95" s="25"/>
      <c r="K95" s="25"/>
      <c r="L95" s="25">
        <v>30.951748</v>
      </c>
      <c r="M95" s="94"/>
      <c r="N95" s="30" t="s">
        <v>58</v>
      </c>
      <c r="O95" s="61" t="s">
        <v>325</v>
      </c>
      <c r="P95" s="30" t="s">
        <v>326</v>
      </c>
      <c r="Q95" s="30" t="s">
        <v>366</v>
      </c>
      <c r="R95" s="61" t="s">
        <v>43</v>
      </c>
      <c r="S95" s="30"/>
    </row>
    <row r="96" spans="1:19" s="2" customFormat="1" ht="73.5" customHeight="1">
      <c r="A96" s="79" t="s">
        <v>367</v>
      </c>
      <c r="B96" s="21">
        <v>91</v>
      </c>
      <c r="C96" s="58" t="s">
        <v>368</v>
      </c>
      <c r="D96" s="80" t="s">
        <v>369</v>
      </c>
      <c r="E96" s="81" t="s">
        <v>370</v>
      </c>
      <c r="F96" s="58" t="s">
        <v>26</v>
      </c>
      <c r="G96" s="58" t="s">
        <v>371</v>
      </c>
      <c r="H96" s="23">
        <f>I96+J96+K96+L96+M96</f>
        <v>90</v>
      </c>
      <c r="I96" s="69">
        <v>90</v>
      </c>
      <c r="J96" s="69"/>
      <c r="K96" s="69"/>
      <c r="L96" s="69"/>
      <c r="M96" s="69"/>
      <c r="N96" s="96" t="s">
        <v>372</v>
      </c>
      <c r="O96" s="61" t="s">
        <v>373</v>
      </c>
      <c r="P96" s="30" t="s">
        <v>374</v>
      </c>
      <c r="Q96" s="69" t="s">
        <v>375</v>
      </c>
      <c r="R96" s="70" t="s">
        <v>43</v>
      </c>
      <c r="S96" s="70" t="s">
        <v>376</v>
      </c>
    </row>
    <row r="97" spans="1:19" s="2" customFormat="1" ht="81" customHeight="1">
      <c r="A97" s="82"/>
      <c r="B97" s="21">
        <v>92</v>
      </c>
      <c r="C97" s="25" t="s">
        <v>377</v>
      </c>
      <c r="D97" s="22" t="s">
        <v>378</v>
      </c>
      <c r="E97" s="26" t="s">
        <v>379</v>
      </c>
      <c r="F97" s="25" t="s">
        <v>26</v>
      </c>
      <c r="G97" s="25" t="s">
        <v>380</v>
      </c>
      <c r="H97" s="23">
        <v>120</v>
      </c>
      <c r="I97" s="30"/>
      <c r="J97" s="30">
        <v>120</v>
      </c>
      <c r="K97" s="30"/>
      <c r="L97" s="30"/>
      <c r="M97" s="30"/>
      <c r="N97" s="50" t="s">
        <v>28</v>
      </c>
      <c r="O97" s="61" t="s">
        <v>381</v>
      </c>
      <c r="P97" s="30" t="s">
        <v>382</v>
      </c>
      <c r="Q97" s="30" t="s">
        <v>383</v>
      </c>
      <c r="R97" s="21" t="s">
        <v>43</v>
      </c>
      <c r="S97" s="21" t="s">
        <v>384</v>
      </c>
    </row>
    <row r="98" spans="1:19" s="6" customFormat="1" ht="67.5">
      <c r="A98" s="83" t="s">
        <v>385</v>
      </c>
      <c r="B98" s="21">
        <v>93</v>
      </c>
      <c r="C98" s="37" t="s">
        <v>386</v>
      </c>
      <c r="D98" s="25" t="s">
        <v>387</v>
      </c>
      <c r="E98" s="25" t="s">
        <v>190</v>
      </c>
      <c r="F98" s="25" t="s">
        <v>191</v>
      </c>
      <c r="G98" s="25" t="s">
        <v>388</v>
      </c>
      <c r="H98" s="23">
        <f>I98+J98+K98+L98+M98</f>
        <v>350.8</v>
      </c>
      <c r="I98" s="34"/>
      <c r="J98" s="62"/>
      <c r="K98" s="34"/>
      <c r="L98" s="34">
        <v>350.8</v>
      </c>
      <c r="M98" s="25"/>
      <c r="N98" s="30" t="s">
        <v>193</v>
      </c>
      <c r="O98" s="30" t="s">
        <v>389</v>
      </c>
      <c r="P98" s="30" t="s">
        <v>390</v>
      </c>
      <c r="Q98" s="30" t="s">
        <v>391</v>
      </c>
      <c r="R98" s="70" t="s">
        <v>43</v>
      </c>
      <c r="S98" s="70"/>
    </row>
    <row r="99" spans="1:19" s="6" customFormat="1" ht="121.5">
      <c r="A99" s="83"/>
      <c r="B99" s="21">
        <v>94</v>
      </c>
      <c r="C99" s="25" t="s">
        <v>392</v>
      </c>
      <c r="D99" s="25" t="s">
        <v>387</v>
      </c>
      <c r="E99" s="25" t="s">
        <v>190</v>
      </c>
      <c r="F99" s="25" t="s">
        <v>191</v>
      </c>
      <c r="G99" s="25" t="s">
        <v>393</v>
      </c>
      <c r="H99" s="23">
        <f>I99+J99+K99+L99+M99</f>
        <v>3.3</v>
      </c>
      <c r="I99" s="34"/>
      <c r="J99" s="62"/>
      <c r="K99" s="34"/>
      <c r="L99" s="34">
        <v>3.3</v>
      </c>
      <c r="M99" s="25"/>
      <c r="N99" s="30" t="s">
        <v>193</v>
      </c>
      <c r="O99" s="30" t="s">
        <v>394</v>
      </c>
      <c r="P99" s="30" t="s">
        <v>395</v>
      </c>
      <c r="Q99" s="30" t="s">
        <v>396</v>
      </c>
      <c r="R99" s="70" t="s">
        <v>43</v>
      </c>
      <c r="S99" s="70"/>
    </row>
    <row r="100" spans="1:19" s="6" customFormat="1" ht="90" customHeight="1">
      <c r="A100" s="83"/>
      <c r="B100" s="21">
        <v>95</v>
      </c>
      <c r="C100" s="25" t="s">
        <v>397</v>
      </c>
      <c r="D100" s="25" t="s">
        <v>387</v>
      </c>
      <c r="E100" s="25" t="s">
        <v>190</v>
      </c>
      <c r="F100" s="25" t="s">
        <v>191</v>
      </c>
      <c r="G100" s="25" t="s">
        <v>398</v>
      </c>
      <c r="H100" s="25">
        <v>11.95</v>
      </c>
      <c r="I100" s="25"/>
      <c r="J100" s="25"/>
      <c r="K100" s="25"/>
      <c r="L100" s="25">
        <v>11.95</v>
      </c>
      <c r="M100" s="25"/>
      <c r="N100" s="25" t="s">
        <v>193</v>
      </c>
      <c r="O100" s="25" t="s">
        <v>399</v>
      </c>
      <c r="P100" s="25" t="s">
        <v>400</v>
      </c>
      <c r="Q100" s="25" t="s">
        <v>401</v>
      </c>
      <c r="R100" s="25" t="s">
        <v>32</v>
      </c>
      <c r="S100" s="70"/>
    </row>
    <row r="101" spans="1:19" s="6" customFormat="1" ht="51.75" customHeight="1">
      <c r="A101" s="83"/>
      <c r="B101" s="21">
        <v>96</v>
      </c>
      <c r="C101" s="25" t="s">
        <v>402</v>
      </c>
      <c r="D101" s="25" t="s">
        <v>403</v>
      </c>
      <c r="E101" s="25" t="s">
        <v>190</v>
      </c>
      <c r="F101" s="25" t="s">
        <v>191</v>
      </c>
      <c r="G101" s="25" t="s">
        <v>404</v>
      </c>
      <c r="H101" s="23">
        <f>I101+J101+K101+L101+M101</f>
        <v>79.05</v>
      </c>
      <c r="I101" s="34"/>
      <c r="J101" s="62"/>
      <c r="K101" s="34"/>
      <c r="L101" s="34">
        <v>79.05</v>
      </c>
      <c r="M101" s="25"/>
      <c r="N101" s="30" t="s">
        <v>193</v>
      </c>
      <c r="O101" s="61" t="s">
        <v>405</v>
      </c>
      <c r="P101" s="30" t="s">
        <v>406</v>
      </c>
      <c r="Q101" s="21" t="s">
        <v>407</v>
      </c>
      <c r="R101" s="70" t="s">
        <v>43</v>
      </c>
      <c r="S101" s="70"/>
    </row>
    <row r="102" spans="1:19" s="6" customFormat="1" ht="69" customHeight="1">
      <c r="A102" s="83" t="s">
        <v>408</v>
      </c>
      <c r="B102" s="21">
        <v>97</v>
      </c>
      <c r="C102" s="25" t="s">
        <v>409</v>
      </c>
      <c r="D102" s="25" t="s">
        <v>403</v>
      </c>
      <c r="E102" s="25" t="s">
        <v>190</v>
      </c>
      <c r="F102" s="25" t="s">
        <v>410</v>
      </c>
      <c r="G102" s="25" t="s">
        <v>411</v>
      </c>
      <c r="H102" s="23">
        <v>54.605851</v>
      </c>
      <c r="I102" s="34"/>
      <c r="J102" s="62"/>
      <c r="K102" s="34"/>
      <c r="L102" s="34">
        <v>54.605851</v>
      </c>
      <c r="M102" s="25"/>
      <c r="N102" s="30" t="s">
        <v>193</v>
      </c>
      <c r="O102" s="30" t="s">
        <v>412</v>
      </c>
      <c r="P102" s="30" t="s">
        <v>413</v>
      </c>
      <c r="Q102" s="30" t="s">
        <v>414</v>
      </c>
      <c r="R102" s="30" t="s">
        <v>415</v>
      </c>
      <c r="S102" s="70"/>
    </row>
    <row r="103" spans="1:19" ht="25.5" customHeight="1">
      <c r="A103" s="84" t="s">
        <v>416</v>
      </c>
      <c r="B103" s="36"/>
      <c r="C103" s="85"/>
      <c r="D103" s="86"/>
      <c r="E103" s="86"/>
      <c r="F103" s="86"/>
      <c r="G103" s="87"/>
      <c r="H103" s="88">
        <f>SUM(H5:H102)</f>
        <v>13241.396768000004</v>
      </c>
      <c r="I103" s="97">
        <f>SUM(I5:I102)</f>
        <v>2848.9999999999995</v>
      </c>
      <c r="J103" s="97">
        <f>SUM(J5:J102)</f>
        <v>2258</v>
      </c>
      <c r="K103" s="97">
        <f>SUM(K5:K102)</f>
        <v>855</v>
      </c>
      <c r="L103" s="97">
        <f>SUM(L5:L102)</f>
        <v>7230</v>
      </c>
      <c r="M103" s="98">
        <f>SUM(M5:M101)</f>
        <v>49.396768</v>
      </c>
      <c r="N103" s="99"/>
      <c r="O103" s="100"/>
      <c r="P103" s="101"/>
      <c r="Q103" s="103"/>
      <c r="R103" s="104"/>
      <c r="S103" s="104"/>
    </row>
  </sheetData>
  <sheetProtection/>
  <autoFilter ref="A3:S103"/>
  <mergeCells count="25">
    <mergeCell ref="A1:S1"/>
    <mergeCell ref="I2:M2"/>
    <mergeCell ref="A2:A3"/>
    <mergeCell ref="A5:A13"/>
    <mergeCell ref="A14:A43"/>
    <mergeCell ref="A47:A49"/>
    <mergeCell ref="A50:A56"/>
    <mergeCell ref="A57:A84"/>
    <mergeCell ref="A86:A88"/>
    <mergeCell ref="A89:A95"/>
    <mergeCell ref="A96:A97"/>
    <mergeCell ref="A98:A101"/>
    <mergeCell ref="B2:B3"/>
    <mergeCell ref="C2:C3"/>
    <mergeCell ref="D2:D3"/>
    <mergeCell ref="E2:E3"/>
    <mergeCell ref="F2:F3"/>
    <mergeCell ref="G2:G3"/>
    <mergeCell ref="H2:H3"/>
    <mergeCell ref="N2:N3"/>
    <mergeCell ref="O2:O3"/>
    <mergeCell ref="P2:P3"/>
    <mergeCell ref="Q2:Q3"/>
    <mergeCell ref="R2:R3"/>
    <mergeCell ref="S2:S3"/>
  </mergeCells>
  <printOptions horizontalCentered="1"/>
  <pageMargins left="0.7513888888888889" right="0.7513888888888889" top="0.7479166666666667" bottom="0.4326388888888889" header="0.5" footer="0.5"/>
  <pageSetup fitToHeight="0" fitToWidth="1"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瑞</cp:lastModifiedBy>
  <cp:lastPrinted>2021-12-28T07:52:06Z</cp:lastPrinted>
  <dcterms:created xsi:type="dcterms:W3CDTF">2017-07-03T02:23:13Z</dcterms:created>
  <dcterms:modified xsi:type="dcterms:W3CDTF">2022-12-13T11:26:46Z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2052-11.1.0.12651</vt:lpwstr>
  </property>
  <property fmtid="{D5CDD505-2E9C-101B-9397-08002B2CF9AE}" pid="4" name="KSORubyTemplate">
    <vt:lpwstr>11</vt:lpwstr>
  </property>
  <property fmtid="{D5CDD505-2E9C-101B-9397-08002B2CF9AE}" pid="5" name="KSOReadingLayo">
    <vt:bool>false</vt:bool>
  </property>
  <property fmtid="{D5CDD505-2E9C-101B-9397-08002B2CF9AE}" pid="6" name="I">
    <vt:lpwstr>1CE1AF0B87714F00820567D43BE2EEFE</vt:lpwstr>
  </property>
</Properties>
</file>