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格" sheetId="1" r:id="rId1"/>
  </sheets>
  <definedNames>
    <definedName name="_xlnm.Print_Titles" localSheetId="0">表格!$3:$3</definedName>
  </definedNames>
  <calcPr calcId="144525"/>
</workbook>
</file>

<file path=xl/sharedStrings.xml><?xml version="1.0" encoding="utf-8"?>
<sst xmlns="http://schemas.openxmlformats.org/spreadsheetml/2006/main" count="25" uniqueCount="25">
  <si>
    <t>2021年来安县公开招聘幼儿园教师拟聘人员名单公示</t>
  </si>
  <si>
    <t xml:space="preserve">    根据《2021年来安县公开招聘幼儿园教师公告》规定，经笔试、资格复审、专业测试、体检、考察等程序，现将拟聘用人员名单公示如下，公示时间7月22日至7月28日，公示期间接受社会监督，监督电话: 0550-5612330   0550-5611566   0550-5611196</t>
  </si>
  <si>
    <t>序号</t>
  </si>
  <si>
    <t>岗位
代码</t>
  </si>
  <si>
    <t>姓名</t>
  </si>
  <si>
    <t>准考
证号</t>
  </si>
  <si>
    <t>招聘
人数</t>
  </si>
  <si>
    <t>专业课成绩</t>
  </si>
  <si>
    <t>幼儿教育综合知识成绩</t>
  </si>
  <si>
    <t>笔试
成绩</t>
  </si>
  <si>
    <t>专业测试成绩</t>
  </si>
  <si>
    <t>总成绩</t>
  </si>
  <si>
    <t>备注</t>
  </si>
  <si>
    <t>王星</t>
  </si>
  <si>
    <t>刘露露</t>
  </si>
  <si>
    <t>王丽</t>
  </si>
  <si>
    <t>穆凡</t>
  </si>
  <si>
    <t>凌森惠</t>
  </si>
  <si>
    <t>李敏</t>
  </si>
  <si>
    <t>蒋炎炎</t>
  </si>
  <si>
    <t>时文清</t>
  </si>
  <si>
    <t>吕婷</t>
  </si>
  <si>
    <t>周艳</t>
  </si>
  <si>
    <t>来安县教育体育局   来安县人力资源和社会保障局</t>
  </si>
  <si>
    <t>2021年7月 22日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</si>
</sst>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15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K1"/>
    </sheetView>
  </sheetViews>
  <sheetFormatPr defaultColWidth="9" defaultRowHeight="14.25"/>
  <cols>
    <col min="1" max="1" width="4.7" customWidth="1"/>
    <col min="2" max="2" width="8.9" customWidth="1"/>
    <col min="3" max="3" width="7.2" customWidth="1"/>
    <col min="4" max="4" width="7.8" customWidth="1"/>
    <col min="5" max="5" width="5" customWidth="1"/>
    <col min="6" max="6" width="7" customWidth="1"/>
    <col min="7" max="7" width="11.2" customWidth="1"/>
    <col min="8" max="9" width="7.7" customWidth="1"/>
    <col min="10" max="10" width="8.1" customWidth="1"/>
    <col min="11" max="11" width="5.5" customWidth="1"/>
  </cols>
  <sheetData>
    <row r="1" ht="57.6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7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57.6" customHeight="1" spans="1:11">
      <c r="A3" s="3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34.8" customHeight="1" spans="1:11">
      <c r="A4" s="6">
        <v>1</v>
      </c>
      <c r="B4" s="6">
        <v>2021001</v>
      </c>
      <c r="C4" s="6" t="s">
        <v>13</v>
      </c>
      <c r="D4" s="6" t="str">
        <f>"210318"</f>
        <v>210318</v>
      </c>
      <c r="E4" s="7">
        <v>6</v>
      </c>
      <c r="F4" s="6">
        <v>86</v>
      </c>
      <c r="G4" s="6">
        <v>80</v>
      </c>
      <c r="H4" s="6">
        <f t="shared" ref="H4:H9" si="0">F4*0.6+G4*0.4</f>
        <v>83.6</v>
      </c>
      <c r="I4" s="6">
        <v>79.5</v>
      </c>
      <c r="J4" s="6">
        <f t="shared" ref="J4:J9" si="1">H4*0.6+I4*0.4</f>
        <v>81.96</v>
      </c>
      <c r="K4" s="6"/>
    </row>
    <row r="5" ht="34.8" customHeight="1" spans="1:11">
      <c r="A5" s="6">
        <v>2</v>
      </c>
      <c r="B5" s="6">
        <v>2021001</v>
      </c>
      <c r="C5" s="6" t="s">
        <v>14</v>
      </c>
      <c r="D5" s="6" t="str">
        <f>"210111"</f>
        <v>210111</v>
      </c>
      <c r="E5" s="8"/>
      <c r="F5" s="6">
        <v>85</v>
      </c>
      <c r="G5" s="6">
        <v>73</v>
      </c>
      <c r="H5" s="6">
        <f t="shared" si="0"/>
        <v>80.2</v>
      </c>
      <c r="I5" s="6">
        <v>82.5</v>
      </c>
      <c r="J5" s="6">
        <f t="shared" si="1"/>
        <v>81.12</v>
      </c>
      <c r="K5" s="6"/>
    </row>
    <row r="6" ht="34.8" customHeight="1" spans="1:11">
      <c r="A6" s="6">
        <v>3</v>
      </c>
      <c r="B6" s="6">
        <v>2021001</v>
      </c>
      <c r="C6" s="6" t="s">
        <v>15</v>
      </c>
      <c r="D6" s="6" t="str">
        <f>"210302"</f>
        <v>210302</v>
      </c>
      <c r="E6" s="8"/>
      <c r="F6" s="6">
        <v>89</v>
      </c>
      <c r="G6" s="6">
        <v>74</v>
      </c>
      <c r="H6" s="6">
        <f t="shared" si="0"/>
        <v>83</v>
      </c>
      <c r="I6" s="6">
        <v>78.1</v>
      </c>
      <c r="J6" s="6">
        <f t="shared" si="1"/>
        <v>81.04</v>
      </c>
      <c r="K6" s="6"/>
    </row>
    <row r="7" ht="34.8" customHeight="1" spans="1:11">
      <c r="A7" s="6">
        <v>4</v>
      </c>
      <c r="B7" s="6">
        <v>2021001</v>
      </c>
      <c r="C7" s="6" t="s">
        <v>16</v>
      </c>
      <c r="D7" s="6" t="str">
        <f>"210312"</f>
        <v>210312</v>
      </c>
      <c r="E7" s="8"/>
      <c r="F7" s="6">
        <v>83</v>
      </c>
      <c r="G7" s="6">
        <v>78</v>
      </c>
      <c r="H7" s="6">
        <f t="shared" si="0"/>
        <v>81</v>
      </c>
      <c r="I7" s="6">
        <v>80.3</v>
      </c>
      <c r="J7" s="6">
        <f t="shared" si="1"/>
        <v>80.72</v>
      </c>
      <c r="K7" s="6"/>
    </row>
    <row r="8" ht="34.8" customHeight="1" spans="1:11">
      <c r="A8" s="6">
        <v>5</v>
      </c>
      <c r="B8" s="6">
        <v>2021001</v>
      </c>
      <c r="C8" s="6" t="s">
        <v>17</v>
      </c>
      <c r="D8" s="6" t="str">
        <f>"210308"</f>
        <v>210308</v>
      </c>
      <c r="E8" s="8"/>
      <c r="F8" s="6">
        <v>83</v>
      </c>
      <c r="G8" s="6">
        <v>70</v>
      </c>
      <c r="H8" s="6">
        <f t="shared" si="0"/>
        <v>77.8</v>
      </c>
      <c r="I8" s="6">
        <v>83.6</v>
      </c>
      <c r="J8" s="6">
        <f t="shared" si="1"/>
        <v>80.12</v>
      </c>
      <c r="K8" s="6"/>
    </row>
    <row r="9" ht="34.8" customHeight="1" spans="1:11">
      <c r="A9" s="6">
        <v>6</v>
      </c>
      <c r="B9" s="6">
        <v>2021001</v>
      </c>
      <c r="C9" s="6" t="s">
        <v>18</v>
      </c>
      <c r="D9" s="6" t="str">
        <f>"210317"</f>
        <v>210317</v>
      </c>
      <c r="E9" s="9"/>
      <c r="F9" s="6">
        <v>81</v>
      </c>
      <c r="G9" s="6">
        <v>73</v>
      </c>
      <c r="H9" s="6">
        <f t="shared" si="0"/>
        <v>77.8</v>
      </c>
      <c r="I9" s="6">
        <v>82.8</v>
      </c>
      <c r="J9" s="6">
        <f t="shared" si="1"/>
        <v>79.8</v>
      </c>
      <c r="K9" s="6"/>
    </row>
    <row r="10" ht="34.8" customHeight="1" spans="1:1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ht="34.8" customHeight="1" spans="1:11">
      <c r="A11" s="6">
        <v>1</v>
      </c>
      <c r="B11" s="6">
        <v>2021002</v>
      </c>
      <c r="C11" s="6" t="s">
        <v>19</v>
      </c>
      <c r="D11" s="6" t="str">
        <f>"210511"</f>
        <v>210511</v>
      </c>
      <c r="E11" s="6">
        <v>4</v>
      </c>
      <c r="F11" s="6">
        <v>84</v>
      </c>
      <c r="G11" s="6">
        <v>72</v>
      </c>
      <c r="H11" s="6">
        <f t="shared" ref="H11:H14" si="2">F11*0.6+G11*0.4</f>
        <v>79.2</v>
      </c>
      <c r="I11" s="6">
        <v>85</v>
      </c>
      <c r="J11" s="6">
        <f t="shared" ref="J11:J14" si="3">H11*0.6+I11*0.4</f>
        <v>81.52</v>
      </c>
      <c r="K11" s="6"/>
    </row>
    <row r="12" ht="34.8" customHeight="1" spans="1:11">
      <c r="A12" s="6">
        <v>2</v>
      </c>
      <c r="B12" s="6">
        <v>2021002</v>
      </c>
      <c r="C12" s="6" t="s">
        <v>20</v>
      </c>
      <c r="D12" s="6" t="str">
        <f>"210515"</f>
        <v>210515</v>
      </c>
      <c r="E12" s="6"/>
      <c r="F12" s="6">
        <v>82</v>
      </c>
      <c r="G12" s="6">
        <v>70</v>
      </c>
      <c r="H12" s="6">
        <f t="shared" si="2"/>
        <v>77.2</v>
      </c>
      <c r="I12" s="6">
        <v>84.1</v>
      </c>
      <c r="J12" s="6">
        <f t="shared" si="3"/>
        <v>79.96</v>
      </c>
      <c r="K12" s="6"/>
    </row>
    <row r="13" ht="34.8" customHeight="1" spans="1:11">
      <c r="A13" s="6">
        <v>3</v>
      </c>
      <c r="B13" s="6">
        <v>2021002</v>
      </c>
      <c r="C13" s="6" t="s">
        <v>21</v>
      </c>
      <c r="D13" s="6" t="str">
        <f>"210512"</f>
        <v>210512</v>
      </c>
      <c r="E13" s="6"/>
      <c r="F13" s="6">
        <v>85</v>
      </c>
      <c r="G13" s="6">
        <v>70</v>
      </c>
      <c r="H13" s="6">
        <f t="shared" si="2"/>
        <v>79</v>
      </c>
      <c r="I13" s="6">
        <v>81.3</v>
      </c>
      <c r="J13" s="6">
        <f t="shared" si="3"/>
        <v>79.92</v>
      </c>
      <c r="K13" s="6"/>
    </row>
    <row r="14" ht="34.8" customHeight="1" spans="1:11">
      <c r="A14" s="6">
        <v>4</v>
      </c>
      <c r="B14" s="6">
        <v>2021002</v>
      </c>
      <c r="C14" s="6" t="s">
        <v>22</v>
      </c>
      <c r="D14" s="6" t="str">
        <f>"210612"</f>
        <v>210612</v>
      </c>
      <c r="E14" s="6"/>
      <c r="F14" s="6">
        <v>86</v>
      </c>
      <c r="G14" s="6">
        <v>70</v>
      </c>
      <c r="H14" s="6">
        <f t="shared" si="2"/>
        <v>79.6</v>
      </c>
      <c r="I14" s="6">
        <v>79.7</v>
      </c>
      <c r="J14" s="6">
        <f t="shared" si="3"/>
        <v>79.64</v>
      </c>
      <c r="K14" s="6"/>
    </row>
    <row r="16" ht="27" customHeight="1" spans="1:11">
      <c r="A16" s="10" t="s">
        <v>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ht="29.4" customHeight="1" spans="1:11">
      <c r="A17" s="10" t="s">
        <v>24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</sheetData>
  <sortState ref="A15:K22">
    <sortCondition ref="J15:J22" descending="1"/>
  </sortState>
  <mergeCells count="6">
    <mergeCell ref="A1:K1"/>
    <mergeCell ref="A2:K2"/>
    <mergeCell ref="A16:K16"/>
    <mergeCell ref="A17:K17"/>
    <mergeCell ref="E4:E9"/>
    <mergeCell ref="E11:E14"/>
  </mergeCells>
  <pageMargins left="0.748031496062992" right="0.748031496062992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123</cp:lastModifiedBy>
  <dcterms:created xsi:type="dcterms:W3CDTF">2021-05-17T09:10:00Z</dcterms:created>
  <cp:lastPrinted>2021-07-20T07:32:00Z</cp:lastPrinted>
  <dcterms:modified xsi:type="dcterms:W3CDTF">2021-07-22T02:26:40Z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427F37EBF8584BFFBC89694B486B48AA</vt:lpwstr>
  </property>
</Properties>
</file>